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WebNet\Downloads\"/>
    </mc:Choice>
  </mc:AlternateContent>
  <bookViews>
    <workbookView xWindow="-120" yWindow="-120" windowWidth="20730" windowHeight="11040"/>
  </bookViews>
  <sheets>
    <sheet name="Sheet1" sheetId="1" r:id="rId1"/>
    <sheet name="Sheet2" sheetId="2" r:id="rId2"/>
  </sheets>
  <externalReferences>
    <externalReference r:id="rId3"/>
  </externalReference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C81" i="1" l="1"/>
  <c r="J307" i="2"/>
  <c r="J306" i="2"/>
  <c r="J305" i="2"/>
  <c r="J304" i="2"/>
  <c r="J303" i="2"/>
  <c r="J302" i="2"/>
  <c r="J301" i="2"/>
  <c r="J300" i="2"/>
  <c r="J299" i="2"/>
  <c r="J298" i="2"/>
  <c r="J297" i="2"/>
  <c r="J296" i="2"/>
  <c r="J295" i="2"/>
  <c r="J294" i="2"/>
  <c r="J293" i="2"/>
  <c r="J292" i="2"/>
  <c r="J291" i="2"/>
  <c r="J290" i="2"/>
  <c r="J289" i="2"/>
  <c r="J288" i="2"/>
  <c r="J287" i="2"/>
  <c r="J286" i="2"/>
  <c r="J285" i="2"/>
  <c r="J284" i="2"/>
  <c r="J283" i="2"/>
  <c r="J282" i="2"/>
  <c r="J281" i="2"/>
  <c r="J280" i="2"/>
  <c r="J279" i="2"/>
  <c r="J278" i="2"/>
  <c r="J277" i="2"/>
  <c r="J276" i="2"/>
  <c r="J275" i="2"/>
  <c r="J274" i="2"/>
  <c r="J273" i="2"/>
  <c r="J272" i="2"/>
  <c r="J271" i="2"/>
  <c r="J270" i="2"/>
  <c r="J269" i="2"/>
  <c r="J268" i="2"/>
  <c r="J267" i="2"/>
  <c r="J266" i="2"/>
  <c r="J265" i="2"/>
  <c r="J264" i="2"/>
  <c r="J263" i="2"/>
  <c r="J262" i="2"/>
  <c r="J261" i="2"/>
  <c r="J260" i="2"/>
  <c r="J259" i="2"/>
  <c r="J258" i="2"/>
  <c r="J257" i="2"/>
  <c r="J256" i="2"/>
  <c r="J255" i="2"/>
  <c r="J254" i="2"/>
  <c r="J253" i="2"/>
  <c r="J252" i="2"/>
  <c r="J251" i="2"/>
  <c r="J250" i="2"/>
  <c r="J249" i="2"/>
  <c r="J248" i="2"/>
  <c r="J247" i="2"/>
  <c r="J224" i="2"/>
  <c r="J223" i="2"/>
  <c r="J222" i="2"/>
  <c r="J221" i="2"/>
  <c r="J220" i="2"/>
  <c r="J219" i="2"/>
  <c r="J218" i="2"/>
  <c r="J217" i="2"/>
  <c r="J216" i="2"/>
  <c r="J246" i="2"/>
  <c r="J245" i="2"/>
  <c r="J244" i="2"/>
  <c r="J243" i="2"/>
  <c r="J242" i="2"/>
  <c r="J241" i="2"/>
  <c r="J240" i="2"/>
  <c r="J239" i="2"/>
  <c r="J238" i="2"/>
  <c r="J237" i="2"/>
  <c r="J236" i="2"/>
  <c r="J235" i="2"/>
  <c r="J234" i="2"/>
  <c r="J233" i="2"/>
  <c r="J232" i="2"/>
  <c r="J231" i="2"/>
  <c r="J230" i="2"/>
  <c r="J229" i="2"/>
  <c r="J228" i="2"/>
  <c r="J227" i="2"/>
  <c r="J226" i="2"/>
  <c r="J225" i="2"/>
  <c r="J215" i="2"/>
  <c r="J214" i="2"/>
  <c r="J213" i="2"/>
  <c r="J212" i="2"/>
  <c r="J211" i="2"/>
  <c r="J210" i="2"/>
  <c r="J209" i="2"/>
  <c r="J208" i="2"/>
  <c r="J207" i="2"/>
  <c r="J206" i="2"/>
  <c r="J205" i="2"/>
  <c r="J204" i="2"/>
  <c r="J203" i="2"/>
  <c r="J202" i="2"/>
  <c r="J201" i="2"/>
  <c r="J200" i="2"/>
  <c r="J199" i="2"/>
  <c r="J198" i="2"/>
  <c r="J197" i="2"/>
  <c r="J196" i="2"/>
  <c r="J195" i="2"/>
  <c r="J194" i="2"/>
  <c r="J193" i="2"/>
  <c r="J192" i="2"/>
  <c r="J191" i="2"/>
  <c r="J190" i="2"/>
  <c r="J189" i="2"/>
  <c r="J188" i="2"/>
  <c r="J187" i="2"/>
  <c r="J186" i="2"/>
  <c r="J185" i="2"/>
  <c r="J184" i="2"/>
  <c r="J183" i="2"/>
  <c r="J182" i="2"/>
  <c r="J181" i="2"/>
  <c r="J180" i="2"/>
  <c r="J179" i="2"/>
  <c r="J178" i="2"/>
  <c r="J177" i="2"/>
  <c r="J176" i="2"/>
  <c r="J175" i="2"/>
  <c r="J174" i="2"/>
  <c r="J173" i="2"/>
  <c r="J172" i="2"/>
  <c r="J171" i="2"/>
  <c r="J170" i="2"/>
  <c r="J169" i="2"/>
  <c r="J168" i="2"/>
  <c r="J167" i="2"/>
  <c r="J166" i="2"/>
  <c r="J165" i="2"/>
  <c r="J164" i="2"/>
  <c r="J163" i="2"/>
  <c r="J162" i="2"/>
  <c r="J161" i="2"/>
  <c r="J160" i="2"/>
  <c r="J159" i="2"/>
  <c r="J158" i="2"/>
  <c r="J157" i="2"/>
  <c r="J156" i="2"/>
  <c r="J155" i="2"/>
  <c r="J154" i="2"/>
  <c r="J153" i="2"/>
  <c r="J152" i="2"/>
  <c r="J151" i="2"/>
  <c r="J150" i="2"/>
  <c r="J149" i="2"/>
  <c r="J148" i="2"/>
  <c r="J147" i="2"/>
  <c r="J146" i="2"/>
  <c r="J145" i="2"/>
  <c r="J144" i="2"/>
  <c r="J143" i="2"/>
  <c r="J142" i="2"/>
  <c r="J141" i="2"/>
  <c r="J140" i="2"/>
  <c r="J139" i="2"/>
  <c r="J138" i="2"/>
  <c r="J137" i="2"/>
  <c r="J136" i="2"/>
  <c r="J135" i="2"/>
  <c r="J134" i="2"/>
  <c r="J133" i="2"/>
  <c r="J132" i="2"/>
  <c r="J131" i="2"/>
  <c r="J130" i="2"/>
  <c r="J129" i="2"/>
  <c r="J128" i="2"/>
  <c r="J127" i="2"/>
  <c r="J126" i="2"/>
  <c r="J125" i="2"/>
  <c r="J124" i="2"/>
  <c r="J123" i="2"/>
  <c r="J122" i="2"/>
  <c r="J121" i="2"/>
  <c r="J120" i="2"/>
  <c r="J119" i="2"/>
  <c r="J118" i="2"/>
  <c r="J117" i="2"/>
  <c r="J116" i="2"/>
  <c r="J115" i="2"/>
  <c r="J114" i="2"/>
  <c r="J113" i="2"/>
  <c r="J112" i="2"/>
  <c r="J111" i="2"/>
  <c r="J110" i="2"/>
  <c r="J109" i="2"/>
  <c r="J108" i="2"/>
  <c r="J107" i="2"/>
  <c r="J106" i="2"/>
  <c r="J105" i="2"/>
  <c r="J104" i="2"/>
  <c r="J103" i="2"/>
  <c r="J102" i="2"/>
  <c r="J101" i="2"/>
  <c r="J100" i="2"/>
  <c r="J99" i="2"/>
  <c r="J98" i="2"/>
  <c r="J97" i="2"/>
  <c r="J96" i="2"/>
  <c r="J95" i="2"/>
  <c r="J94" i="2"/>
  <c r="J93" i="2"/>
  <c r="J92" i="2"/>
  <c r="J91" i="2"/>
  <c r="J90" i="2"/>
  <c r="J89" i="2"/>
  <c r="J88" i="2"/>
  <c r="J87" i="2"/>
  <c r="J86" i="2"/>
  <c r="J85" i="2"/>
  <c r="J84" i="2"/>
  <c r="J83" i="2"/>
  <c r="J82" i="2"/>
  <c r="J81" i="2"/>
  <c r="J80" i="2"/>
  <c r="J79" i="2"/>
  <c r="J78" i="2"/>
  <c r="J77" i="2"/>
  <c r="J76" i="2"/>
  <c r="J75" i="2"/>
  <c r="J74" i="2"/>
  <c r="J73" i="2"/>
  <c r="J72" i="2"/>
  <c r="J71" i="2"/>
  <c r="J70" i="2"/>
  <c r="J69" i="2"/>
  <c r="J68" i="2"/>
  <c r="J67" i="2"/>
  <c r="J66" i="2"/>
  <c r="J65" i="2"/>
  <c r="J64" i="2"/>
  <c r="J63" i="2"/>
  <c r="J62" i="2"/>
  <c r="J61" i="2"/>
  <c r="J60" i="2"/>
  <c r="J59" i="2"/>
  <c r="J58" i="2"/>
  <c r="J57" i="2"/>
  <c r="J56" i="2"/>
  <c r="J55" i="2"/>
  <c r="J54" i="2"/>
  <c r="J53" i="2"/>
  <c r="J52" i="2"/>
  <c r="J51" i="2"/>
  <c r="J50" i="2"/>
  <c r="J49" i="2"/>
  <c r="J48" i="2"/>
  <c r="J47" i="2"/>
  <c r="J46" i="2"/>
  <c r="J45" i="2"/>
  <c r="J44" i="2"/>
  <c r="J43" i="2"/>
  <c r="J42" i="2"/>
  <c r="J41" i="2"/>
  <c r="J40" i="2"/>
  <c r="J39" i="2"/>
  <c r="J38" i="2"/>
  <c r="J37" i="2"/>
  <c r="J36" i="2"/>
  <c r="J35" i="2"/>
  <c r="J34" i="2"/>
  <c r="J33" i="2"/>
  <c r="J3" i="2" l="1"/>
  <c r="J4" i="2"/>
  <c r="J5" i="2"/>
  <c r="J6" i="2"/>
  <c r="J7" i="2"/>
  <c r="J8" i="2"/>
  <c r="J9" i="2"/>
  <c r="J10" i="2"/>
  <c r="J11" i="2"/>
  <c r="J12" i="2"/>
  <c r="J13" i="2"/>
  <c r="J14" i="2"/>
  <c r="J15" i="2"/>
  <c r="J16" i="2"/>
  <c r="J17" i="2"/>
  <c r="J18" i="2"/>
  <c r="J19" i="2"/>
  <c r="J20" i="2"/>
  <c r="J21" i="2"/>
  <c r="J22" i="2"/>
  <c r="J23" i="2"/>
  <c r="J24" i="2"/>
  <c r="J25" i="2"/>
  <c r="J26" i="2"/>
  <c r="J27" i="2"/>
  <c r="J28" i="2"/>
  <c r="J29" i="2"/>
  <c r="J30" i="2"/>
  <c r="J31" i="2"/>
  <c r="J32" i="2"/>
  <c r="J2" i="2"/>
  <c r="B113" i="1"/>
  <c r="E112" i="1"/>
  <c r="D112" i="1"/>
  <c r="E111" i="1"/>
  <c r="D111" i="1"/>
  <c r="E110" i="1"/>
  <c r="D110" i="1"/>
  <c r="E109" i="1"/>
  <c r="D109" i="1"/>
  <c r="E108" i="1"/>
  <c r="D108" i="1"/>
  <c r="E107" i="1"/>
  <c r="D107" i="1"/>
  <c r="E106" i="1"/>
  <c r="D106" i="1"/>
  <c r="E105" i="1"/>
  <c r="D105" i="1"/>
  <c r="E102" i="1"/>
  <c r="D102" i="1"/>
  <c r="E101" i="1"/>
  <c r="D101" i="1"/>
  <c r="E100" i="1"/>
  <c r="D100" i="1"/>
  <c r="E99" i="1"/>
  <c r="D99" i="1"/>
  <c r="E98" i="1"/>
  <c r="D98" i="1"/>
  <c r="E97" i="1"/>
  <c r="D97" i="1"/>
  <c r="E96" i="1"/>
  <c r="D96" i="1"/>
  <c r="E95" i="1"/>
  <c r="D95" i="1"/>
  <c r="E93" i="1"/>
  <c r="D93" i="1"/>
  <c r="E92" i="1"/>
  <c r="D92" i="1"/>
  <c r="E91" i="1"/>
  <c r="D91" i="1"/>
  <c r="E90" i="1"/>
  <c r="D90" i="1"/>
  <c r="E89" i="1"/>
  <c r="D89" i="1"/>
  <c r="E88" i="1"/>
  <c r="D88" i="1"/>
  <c r="E87" i="1"/>
  <c r="D87" i="1"/>
  <c r="E86" i="1"/>
  <c r="D86" i="1"/>
  <c r="C83" i="1"/>
  <c r="C78" i="1"/>
  <c r="C76" i="1"/>
  <c r="B73" i="1"/>
  <c r="B72" i="1"/>
  <c r="B71" i="1"/>
  <c r="B70" i="1"/>
  <c r="B69" i="1"/>
  <c r="B68" i="1"/>
  <c r="B67" i="1"/>
  <c r="B66" i="1"/>
  <c r="B65" i="1"/>
  <c r="B64" i="1"/>
  <c r="B63" i="1"/>
  <c r="B62" i="1"/>
  <c r="B61" i="1"/>
  <c r="B60" i="1"/>
  <c r="B59" i="1"/>
  <c r="B58" i="1"/>
  <c r="B57" i="1"/>
  <c r="B56" i="1"/>
  <c r="B55" i="1"/>
  <c r="B54" i="1"/>
  <c r="C50" i="1"/>
  <c r="C49" i="1"/>
  <c r="C48" i="1"/>
  <c r="C47" i="1"/>
  <c r="C46" i="1"/>
  <c r="C45" i="1"/>
  <c r="C44" i="1"/>
  <c r="C43" i="1"/>
  <c r="C42" i="1"/>
  <c r="C41" i="1"/>
  <c r="C40" i="1"/>
  <c r="C39" i="1"/>
  <c r="D38" i="1"/>
  <c r="C38" i="1"/>
  <c r="D37" i="1"/>
  <c r="C37" i="1"/>
  <c r="D36" i="1"/>
  <c r="C36" i="1"/>
  <c r="D35" i="1"/>
  <c r="C35" i="1"/>
  <c r="D34" i="1"/>
  <c r="C34" i="1"/>
  <c r="D33" i="1"/>
  <c r="C33" i="1"/>
</calcChain>
</file>

<file path=xl/sharedStrings.xml><?xml version="1.0" encoding="utf-8"?>
<sst xmlns="http://schemas.openxmlformats.org/spreadsheetml/2006/main" count="126" uniqueCount="94">
  <si>
    <t>Mahadasha_</t>
  </si>
  <si>
    <t>Mahadasha Remedies_</t>
  </si>
  <si>
    <t>Personal Year and Month_</t>
  </si>
  <si>
    <t>Personal Year Remedy_</t>
  </si>
  <si>
    <t>Name</t>
  </si>
  <si>
    <t>DOB</t>
  </si>
  <si>
    <t>King No (Moolank)</t>
  </si>
  <si>
    <t>Queen No (Bhagyank)</t>
  </si>
  <si>
    <t>K-Q Combo</t>
  </si>
  <si>
    <t>K&amp;Q Rating</t>
  </si>
  <si>
    <t>Lucky Nos</t>
  </si>
  <si>
    <t>Neutral Nos</t>
  </si>
  <si>
    <t>Unlucky Nos</t>
  </si>
  <si>
    <t>Lucky Colour</t>
  </si>
  <si>
    <t>Unlucky colour</t>
  </si>
  <si>
    <t>Planet</t>
  </si>
  <si>
    <t>Day</t>
  </si>
  <si>
    <t>Positive</t>
  </si>
  <si>
    <t>Negative</t>
  </si>
  <si>
    <t>Finance</t>
  </si>
  <si>
    <t>Health</t>
  </si>
  <si>
    <t>Relationship</t>
  </si>
  <si>
    <t>Suggestion</t>
  </si>
  <si>
    <t>Famous Person</t>
  </si>
  <si>
    <t>SY1</t>
  </si>
  <si>
    <t>Thought</t>
  </si>
  <si>
    <t>Will Power 
(SY3)</t>
  </si>
  <si>
    <t>Action</t>
  </si>
  <si>
    <t>SY2</t>
  </si>
  <si>
    <t>Loshu Grid</t>
  </si>
  <si>
    <t>Mental</t>
  </si>
  <si>
    <t>Red marked are missing numbers in Grid</t>
  </si>
  <si>
    <t>Emotional</t>
  </si>
  <si>
    <t>Practical</t>
  </si>
  <si>
    <t>Mental Plane (4,9,2)</t>
  </si>
  <si>
    <t>100% ( 4: Brain, 9: Aggression and Fire, 2: Creativity, Sensitivity &amp; Intuition)</t>
  </si>
  <si>
    <t>Emotional Plane (3,5,7)</t>
  </si>
  <si>
    <t>100% (3: Story Telling and Counselling, 5: Intellect, Communication and Flexibility, 7: Critical Think and going deep in thoughts)</t>
  </si>
  <si>
    <t>Practical Plane (8,1,6)</t>
  </si>
  <si>
    <t>100% (8: Never say Die attitude, 1: Leadership &amp; Decision Making, 6: Royalness, Beauty, Artistic)</t>
  </si>
  <si>
    <t>Thought Plane (4,3,8)</t>
  </si>
  <si>
    <t>100% ( 4: Brain, 3: Story Telling and Counselling, 8: Never say Die attitude)</t>
  </si>
  <si>
    <t>Action Plane (2,7,6)</t>
  </si>
  <si>
    <t>100% ( 2: Creativity, Sensitivity &amp; Intuition, 6: Royalness, Beauty, Artistic, 7: Critical Think and going deep in thoughts)</t>
  </si>
  <si>
    <t>Will Power Plane  
SY3 (9, 5, 1)</t>
  </si>
  <si>
    <t>100% (9: Aggression and Fire, 5: Intellect, Communication and Flexibility, 1: Leadership &amp; Decision Making)</t>
  </si>
  <si>
    <t>Success Yoga 1 (4,5,6)</t>
  </si>
  <si>
    <t>100% (4: Brain, 5:  Intellect, Communication and Flexibility, 6: Royalness, Beauty, Artistic )</t>
  </si>
  <si>
    <t>Success Yoga 2 (2,5,8)</t>
  </si>
  <si>
    <t>100% (2: Creativity, Sensitivity &amp; Intuition, 5: Intellect, Communication and Flexibility, 8: Never say Die attitude)</t>
  </si>
  <si>
    <t>2 Set Prediction</t>
  </si>
  <si>
    <t>Missing Nos</t>
  </si>
  <si>
    <t>Missing Nos remedies</t>
  </si>
  <si>
    <t xml:space="preserve">Repetitive Nos </t>
  </si>
  <si>
    <t>Remedy for Repetitive No</t>
  </si>
  <si>
    <t>Career Options_</t>
  </si>
  <si>
    <t>Nature of Spouse_</t>
  </si>
  <si>
    <t xml:space="preserve">
Name &amp; Correction</t>
  </si>
  <si>
    <t>Existing Name</t>
  </si>
  <si>
    <t>FN:</t>
  </si>
  <si>
    <t>NN</t>
  </si>
  <si>
    <t>Corrected Name</t>
  </si>
  <si>
    <t>Note</t>
  </si>
  <si>
    <t>Write corrected name 45 Days/108 times daily using blue pen to activate the name.</t>
  </si>
  <si>
    <t xml:space="preserve">1st Mobile Number </t>
  </si>
  <si>
    <t xml:space="preserve"> (/). Mobile number total is on which is   to your DOB. It also has malefic combos, Better to change it.</t>
  </si>
  <si>
    <t>Combo 1</t>
  </si>
  <si>
    <t>Combo 2</t>
  </si>
  <si>
    <t>Combo 3</t>
  </si>
  <si>
    <t>Combo 4</t>
  </si>
  <si>
    <t>Combo 5</t>
  </si>
  <si>
    <t>Combo 6</t>
  </si>
  <si>
    <t>Combo 7</t>
  </si>
  <si>
    <t>Combo 8</t>
  </si>
  <si>
    <t xml:space="preserve">2nd Mobile Number </t>
  </si>
  <si>
    <t>Mobile Number Recommendation</t>
  </si>
  <si>
    <t>New Mobile Number Analysis</t>
  </si>
  <si>
    <t xml:space="preserve"> (/). Mobile number total is on  as suggested.</t>
  </si>
  <si>
    <t>Mobile Screen Saver or Wall paper or Both_</t>
  </si>
  <si>
    <t>To Do</t>
  </si>
  <si>
    <r>
      <rPr>
        <b/>
        <sz val="11"/>
        <color theme="1"/>
        <rFont val="VodafoneRg"/>
      </rPr>
      <t>Corrections as per Lucky-Neutral numbers:</t>
    </r>
    <r>
      <rPr>
        <sz val="11"/>
        <color theme="1"/>
        <rFont val="VodafoneRg"/>
        <family val="2"/>
      </rPr>
      <t xml:space="preserve">
1. ATM PIN change to benefic number
2. Email Id or any passwords which contains number
3. Car number &amp; House number on benefic number</t>
    </r>
  </si>
  <si>
    <t>Rudraksha Wearing Procedure for first time</t>
  </si>
  <si>
    <t>1. रविवारी 2 खाऊची पाने आणून ठेवणे
2. सोमवारी सकाळी 6.30 ते 7.30 मध्ये आंघोळ करून शंकराच्या मंदिरात पोहचणे
3. जाताना रुद्राक्ष, दूध, पाणी, स्वच्छ कापड व चमचा घेऊन जाणे
4. पिंडीची निमुळती बाजूच्या खाली खाऊची दोन पाने ठेऊन त्यावर रुद्राक्ष ठेवणे
5. पिंडीवर 35-35-38 चमचे पाणी- दूध - पाणी असा अभिषेक करणे
6. हा अभिषेक चालू असताना 108 वेळा ओम नमः शिवाय असा जप करणे
7. हा जप करून झाल्यावर रुद्राक्ष स्वच्छ कापडाने पुसून घेणे
8. नंतर रुद्राक्ष लाल धाग्यामध्ये ओउन गळ्यात परिधान करावे</t>
  </si>
  <si>
    <t>Avoid wearing Rudraksha while</t>
  </si>
  <si>
    <r>
      <t>1. Sleeping
2. Ta</t>
    </r>
    <r>
      <rPr>
        <sz val="11"/>
        <color theme="1"/>
        <rFont val="VodafoneRg"/>
      </rPr>
      <t>kin</t>
    </r>
    <r>
      <rPr>
        <sz val="11"/>
        <color theme="1"/>
        <rFont val="VodafoneRg"/>
        <family val="2"/>
      </rPr>
      <t xml:space="preserve">g Bath
3. </t>
    </r>
    <r>
      <rPr>
        <sz val="11"/>
        <color theme="1"/>
        <rFont val="Arial"/>
        <family val="2"/>
      </rPr>
      <t>⁠Husband Wife Relation
4. ⁠Drinks-Nonveg
5. Creamation ground
6. Monthly Cycle</t>
    </r>
  </si>
  <si>
    <t>Date</t>
  </si>
  <si>
    <t>Month</t>
  </si>
  <si>
    <t>Year</t>
  </si>
  <si>
    <t>Total</t>
  </si>
  <si>
    <t>Day Total</t>
  </si>
  <si>
    <t xml:space="preserve"> (37/1). Mobile number total is on which is   to your DOB. It also has malefic combos, Better to change it.</t>
  </si>
  <si>
    <r>
      <t xml:space="preserve">Recommended mobile number total is  which is benefic number. Total 6 should come from 
</t>
    </r>
    <r>
      <rPr>
        <b/>
        <sz val="11"/>
        <color theme="1"/>
        <rFont val="VodafoneRg"/>
      </rPr>
      <t>Good Combos</t>
    </r>
    <r>
      <rPr>
        <sz val="11"/>
        <color theme="1"/>
        <rFont val="Calibri"/>
        <family val="2"/>
        <scheme val="minor"/>
      </rPr>
      <t xml:space="preserve">: 12, 13/31, 15/51, 25/52, 29/92, 37/73, 38/83, 47/74, 57/75, 78/87,69/96, 19/91, 39,93, 17/71, 19/91, 39,93
</t>
    </r>
    <r>
      <rPr>
        <b/>
        <sz val="11"/>
        <color theme="1"/>
        <rFont val="VodafoneRg"/>
      </rPr>
      <t>Malefic Combos</t>
    </r>
    <r>
      <rPr>
        <sz val="11"/>
        <color theme="1"/>
        <rFont val="Calibri"/>
        <family val="2"/>
        <scheme val="minor"/>
      </rPr>
      <t>: 14/41, 16/61, 18/81, 23/32, 26/62, 27/72, 28/82, 34/43, 45/54,  46/64, 48/84, 67/76, 68/86</t>
    </r>
  </si>
  <si>
    <t>03 (Birth Date total) from 03</t>
  </si>
  <si>
    <t xml:space="preserve">                                               06 (Birth Date+Month+Century+Birth year total) from 33</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</si>
</sst>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14009]d\ mmmm\ yyyy;@"/>
  </numFmts>
  <fonts count="16">
    <font>
      <sz val="11"/>
      <color theme="1"/>
      <name val="Calibri"/>
      <family val="2"/>
      <scheme val="minor"/>
    </font>
    <font>
      <b/>
      <sz val="11"/>
      <color rgb="FF000000"/>
      <name val="VodafoneRg"/>
    </font>
    <font>
      <sz val="11"/>
      <color theme="1"/>
      <name val="VodafoneRg"/>
      <family val="2"/>
    </font>
    <font>
      <sz val="11"/>
      <color rgb="FF000000"/>
      <name val="VodafoneRg"/>
    </font>
    <font>
      <b/>
      <sz val="11"/>
      <name val="VodafoneRg"/>
    </font>
    <font>
      <sz val="11"/>
      <name val="Arial"/>
      <family val="2"/>
    </font>
    <font>
      <sz val="8"/>
      <name val="Calibri"/>
      <family val="2"/>
      <scheme val="minor"/>
    </font>
    <font>
      <sz val="11"/>
      <color theme="1"/>
      <name val="Arial"/>
      <family val="2"/>
    </font>
    <font>
      <sz val="11"/>
      <name val="Calibri"/>
      <family val="2"/>
      <scheme val="minor"/>
    </font>
    <font>
      <sz val="11"/>
      <color rgb="FFFF0000"/>
      <name val="VodafoneRg"/>
      <family val="2"/>
    </font>
    <font>
      <b/>
      <sz val="11"/>
      <color theme="1"/>
      <name val="Arial"/>
      <family val="2"/>
    </font>
    <font>
      <b/>
      <sz val="11"/>
      <color theme="1"/>
      <name val="VodafoneRg"/>
    </font>
    <font>
      <sz val="11"/>
      <color rgb="FF000000"/>
      <name val="VodafoneRg"/>
      <family val="2"/>
    </font>
    <font>
      <sz val="11"/>
      <color theme="1"/>
      <name val="Calibri"/>
      <family val="2"/>
    </font>
    <font>
      <sz val="11"/>
      <color theme="1"/>
      <name val="VodafoneRg"/>
    </font>
    <font>
      <b/>
      <sz val="12"/>
      <color theme="0"/>
      <name val="Calibri"/>
      <family val="2"/>
      <scheme val="minor"/>
    </font>
  </fonts>
  <fills count="11">
    <fill>
      <patternFill patternType="none"/>
    </fill>
    <fill>
      <patternFill patternType="gray125"/>
    </fill>
    <fill>
      <patternFill patternType="solid">
        <fgColor theme="5" tint="0.79998168889431442"/>
        <bgColor indexed="64"/>
      </patternFill>
    </fill>
    <fill>
      <patternFill patternType="solid">
        <fgColor theme="4" tint="0.79998168889431442"/>
        <bgColor indexed="64"/>
      </patternFill>
    </fill>
    <fill>
      <patternFill patternType="solid">
        <fgColor theme="7" tint="0.59999389629810485"/>
        <bgColor indexed="64"/>
      </patternFill>
    </fill>
    <fill>
      <patternFill patternType="solid">
        <fgColor theme="9" tint="0.39997558519241921"/>
        <bgColor indexed="64"/>
      </patternFill>
    </fill>
    <fill>
      <patternFill patternType="solid">
        <fgColor rgb="FFF8CBAD"/>
        <bgColor rgb="FF000000"/>
      </patternFill>
    </fill>
    <fill>
      <patternFill patternType="solid">
        <fgColor theme="5" tint="0.59999389629810485"/>
        <bgColor rgb="FF000000"/>
      </patternFill>
    </fill>
    <fill>
      <patternFill patternType="solid">
        <fgColor rgb="FFFFC000"/>
        <bgColor indexed="64"/>
      </patternFill>
    </fill>
    <fill>
      <patternFill patternType="solid">
        <fgColor rgb="FFFFFF99"/>
        <bgColor indexed="64"/>
      </patternFill>
    </fill>
    <fill>
      <patternFill patternType="solid">
        <fgColor theme="9" tint="-0.249977111117893"/>
        <bgColor indexed="64"/>
      </patternFill>
    </fill>
  </fills>
  <borders count="33">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bottom style="medium">
        <color indexed="64"/>
      </bottom>
      <diagonal/>
    </border>
    <border>
      <left style="medium">
        <color indexed="64"/>
      </left>
      <right/>
      <top/>
      <bottom/>
      <diagonal/>
    </border>
    <border>
      <left/>
      <right/>
      <top/>
      <bottom style="thin">
        <color indexed="64"/>
      </bottom>
      <diagonal/>
    </border>
  </borders>
  <cellStyleXfs count="1">
    <xf numFmtId="0" fontId="0" fillId="0" borderId="0"/>
  </cellStyleXfs>
  <cellXfs count="213">
    <xf numFmtId="0" fontId="0" fillId="0" borderId="0" xfId="0"/>
    <xf numFmtId="0" fontId="2" fillId="0" borderId="0" xfId="0" applyFont="1"/>
    <xf numFmtId="0" fontId="2" fillId="0" borderId="0" xfId="0" applyFont="1" applyAlignment="1">
      <alignment horizontal="center"/>
    </xf>
    <xf numFmtId="0" fontId="2" fillId="0" borderId="0" xfId="0" applyFont="1" applyAlignment="1">
      <alignment vertical="center"/>
    </xf>
    <xf numFmtId="0" fontId="2" fillId="0" borderId="0" xfId="0" applyFont="1" applyAlignment="1">
      <alignment horizontal="center" vertical="center"/>
    </xf>
    <xf numFmtId="0" fontId="1" fillId="0" borderId="0" xfId="0" applyFont="1" applyAlignment="1">
      <alignment horizontal="left" vertical="center"/>
    </xf>
    <xf numFmtId="0" fontId="5" fillId="0" borderId="0" xfId="0" applyFont="1"/>
    <xf numFmtId="0" fontId="1" fillId="0" borderId="4" xfId="0" applyFont="1" applyBorder="1" applyAlignment="1">
      <alignment horizontal="left" vertical="center"/>
    </xf>
    <xf numFmtId="0" fontId="1" fillId="0" borderId="5" xfId="0" applyFont="1" applyBorder="1" applyAlignment="1">
      <alignment horizontal="left" vertical="center"/>
    </xf>
    <xf numFmtId="0" fontId="7" fillId="0" borderId="3" xfId="0" applyFont="1" applyBorder="1" applyAlignment="1">
      <alignment horizontal="center" vertical="center"/>
    </xf>
    <xf numFmtId="0" fontId="1" fillId="0" borderId="8" xfId="0" applyFont="1" applyBorder="1" applyAlignment="1">
      <alignment horizontal="left" vertical="center"/>
    </xf>
    <xf numFmtId="0" fontId="1" fillId="0" borderId="4" xfId="0" applyFont="1" applyBorder="1" applyAlignment="1">
      <alignment horizontal="left" vertical="center" wrapText="1"/>
    </xf>
    <xf numFmtId="0" fontId="7" fillId="0" borderId="14" xfId="0" applyFont="1" applyBorder="1" applyAlignment="1">
      <alignment horizontal="center" vertical="center"/>
    </xf>
    <xf numFmtId="0" fontId="7" fillId="0" borderId="15" xfId="0" applyFont="1" applyBorder="1" applyAlignment="1">
      <alignment horizontal="center" vertical="center" wrapText="1"/>
    </xf>
    <xf numFmtId="0" fontId="7" fillId="0" borderId="16" xfId="0" applyFont="1" applyBorder="1" applyAlignment="1">
      <alignment horizontal="center" vertical="center" wrapText="1"/>
    </xf>
    <xf numFmtId="0" fontId="1" fillId="0" borderId="5" xfId="0" applyFont="1" applyBorder="1" applyAlignment="1">
      <alignment horizontal="left" vertical="center" wrapText="1"/>
    </xf>
    <xf numFmtId="0" fontId="7" fillId="0" borderId="2" xfId="0" applyFont="1" applyBorder="1" applyAlignment="1">
      <alignment horizontal="left" vertical="center" wrapText="1"/>
    </xf>
    <xf numFmtId="0" fontId="7" fillId="0" borderId="7" xfId="0" applyFont="1" applyBorder="1" applyAlignment="1">
      <alignment horizontal="left" vertical="center" wrapText="1"/>
    </xf>
    <xf numFmtId="0" fontId="4" fillId="0" borderId="5" xfId="0" applyFont="1" applyBorder="1" applyAlignment="1">
      <alignment horizontal="left" vertical="center" wrapText="1"/>
    </xf>
    <xf numFmtId="0" fontId="7" fillId="0" borderId="3" xfId="0" applyFont="1" applyBorder="1" applyAlignment="1">
      <alignment horizontal="center" vertical="center" wrapText="1"/>
    </xf>
    <xf numFmtId="0" fontId="1" fillId="0" borderId="8" xfId="0" applyFont="1" applyBorder="1" applyAlignment="1">
      <alignment horizontal="left" vertical="center" wrapText="1"/>
    </xf>
    <xf numFmtId="0" fontId="7" fillId="0" borderId="11" xfId="0" applyFont="1" applyBorder="1" applyAlignment="1">
      <alignment horizontal="center" vertical="center" wrapText="1"/>
    </xf>
    <xf numFmtId="0" fontId="7" fillId="0" borderId="12" xfId="0" applyFont="1" applyBorder="1" applyAlignment="1">
      <alignment horizontal="left" vertical="center" wrapText="1"/>
    </xf>
    <xf numFmtId="0" fontId="7" fillId="0" borderId="13" xfId="0" applyFont="1" applyBorder="1" applyAlignment="1">
      <alignment horizontal="left" vertical="center" wrapText="1"/>
    </xf>
    <xf numFmtId="0" fontId="2" fillId="2" borderId="17" xfId="0" applyFont="1" applyFill="1" applyBorder="1" applyAlignment="1">
      <alignment horizontal="center" vertical="center" wrapText="1"/>
    </xf>
    <xf numFmtId="0" fontId="2" fillId="2" borderId="18" xfId="0" applyFont="1" applyFill="1" applyBorder="1" applyAlignment="1">
      <alignment horizontal="left" vertical="center" wrapText="1"/>
    </xf>
    <xf numFmtId="0" fontId="2" fillId="2" borderId="1" xfId="0" applyFont="1" applyFill="1" applyBorder="1" applyAlignment="1">
      <alignment horizontal="center" vertical="center"/>
    </xf>
    <xf numFmtId="0" fontId="8" fillId="3" borderId="1" xfId="0" applyFont="1" applyFill="1" applyBorder="1" applyAlignment="1">
      <alignment horizontal="center" vertical="center"/>
    </xf>
    <xf numFmtId="0" fontId="1" fillId="0" borderId="19" xfId="0" applyFont="1" applyBorder="1" applyAlignment="1">
      <alignment horizontal="left" vertical="center"/>
    </xf>
    <xf numFmtId="9" fontId="2" fillId="0" borderId="17" xfId="0" applyNumberFormat="1" applyFont="1" applyBorder="1" applyAlignment="1">
      <alignment horizontal="center" vertical="center"/>
    </xf>
    <xf numFmtId="9" fontId="2" fillId="0" borderId="17" xfId="0" applyNumberFormat="1" applyFont="1" applyBorder="1" applyAlignment="1">
      <alignment horizontal="left" vertical="center"/>
    </xf>
    <xf numFmtId="9" fontId="2" fillId="0" borderId="1" xfId="0" applyNumberFormat="1" applyFont="1" applyBorder="1" applyAlignment="1">
      <alignment horizontal="center" vertical="center"/>
    </xf>
    <xf numFmtId="9" fontId="2" fillId="0" borderId="1" xfId="0" applyNumberFormat="1" applyFont="1" applyBorder="1" applyAlignment="1">
      <alignment horizontal="left" vertical="center"/>
    </xf>
    <xf numFmtId="0" fontId="3" fillId="0" borderId="1" xfId="0" applyFont="1" applyBorder="1" applyAlignment="1">
      <alignment horizontal="center" vertical="center" wrapText="1"/>
    </xf>
    <xf numFmtId="0" fontId="3" fillId="0" borderId="9" xfId="0" applyFont="1" applyBorder="1" applyAlignment="1">
      <alignment horizontal="center" vertical="center" wrapText="1"/>
    </xf>
    <xf numFmtId="9" fontId="2" fillId="0" borderId="9" xfId="0" applyNumberFormat="1" applyFont="1" applyBorder="1" applyAlignment="1">
      <alignment horizontal="left" vertical="center"/>
    </xf>
    <xf numFmtId="0" fontId="2" fillId="0" borderId="17" xfId="0" applyFont="1" applyBorder="1" applyAlignment="1">
      <alignment horizontal="center" vertical="center" wrapText="1"/>
    </xf>
    <xf numFmtId="0" fontId="2" fillId="0" borderId="1" xfId="0" applyFont="1" applyBorder="1" applyAlignment="1">
      <alignment horizontal="center" vertical="center" wrapText="1"/>
    </xf>
    <xf numFmtId="0" fontId="2" fillId="0" borderId="9" xfId="0" applyFont="1" applyBorder="1" applyAlignment="1">
      <alignment horizontal="center" vertical="center" wrapText="1"/>
    </xf>
    <xf numFmtId="49" fontId="1" fillId="0" borderId="17" xfId="0" applyNumberFormat="1" applyFont="1" applyBorder="1" applyAlignment="1">
      <alignment vertical="center" wrapText="1"/>
    </xf>
    <xf numFmtId="49" fontId="1" fillId="0" borderId="1" xfId="0" applyNumberFormat="1" applyFont="1" applyBorder="1" applyAlignment="1">
      <alignment vertical="center" wrapText="1"/>
    </xf>
    <xf numFmtId="0" fontId="4" fillId="0" borderId="4" xfId="0" applyFont="1" applyBorder="1" applyAlignment="1">
      <alignment horizontal="left" vertical="center"/>
    </xf>
    <xf numFmtId="0" fontId="4" fillId="0" borderId="5" xfId="0" applyFont="1" applyBorder="1" applyAlignment="1">
      <alignment horizontal="left" vertical="center"/>
    </xf>
    <xf numFmtId="0" fontId="4" fillId="0" borderId="8" xfId="0" applyFont="1" applyBorder="1" applyAlignment="1">
      <alignment horizontal="left" vertical="center" wrapText="1"/>
    </xf>
    <xf numFmtId="0" fontId="4" fillId="0" borderId="4" xfId="0" applyFont="1" applyBorder="1" applyAlignment="1">
      <alignment horizontal="left" vertical="center" wrapText="1"/>
    </xf>
    <xf numFmtId="0" fontId="1" fillId="0" borderId="20" xfId="0" applyFont="1" applyBorder="1" applyAlignment="1">
      <alignment horizontal="center" vertical="center" wrapText="1"/>
    </xf>
    <xf numFmtId="0" fontId="3" fillId="0" borderId="20" xfId="0" applyFont="1" applyBorder="1" applyAlignment="1">
      <alignment horizontal="center" vertical="center" wrapText="1"/>
    </xf>
    <xf numFmtId="0" fontId="1" fillId="0" borderId="11" xfId="0" applyFont="1" applyBorder="1" applyAlignment="1">
      <alignment horizontal="center" vertical="center" wrapText="1"/>
    </xf>
    <xf numFmtId="0" fontId="0" fillId="0" borderId="27" xfId="0" applyBorder="1" applyAlignment="1">
      <alignment horizontal="center" vertical="center"/>
    </xf>
    <xf numFmtId="0" fontId="2" fillId="6" borderId="1" xfId="0" applyFont="1" applyFill="1" applyBorder="1" applyAlignment="1">
      <alignment horizontal="center" vertical="center"/>
    </xf>
    <xf numFmtId="0" fontId="12" fillId="6" borderId="1" xfId="0" applyFont="1" applyFill="1" applyBorder="1" applyAlignment="1">
      <alignment vertical="center"/>
    </xf>
    <xf numFmtId="0" fontId="12" fillId="6" borderId="6" xfId="0" applyFont="1" applyFill="1" applyBorder="1" applyAlignment="1">
      <alignment horizontal="center" vertical="center"/>
    </xf>
    <xf numFmtId="0" fontId="2" fillId="0" borderId="0" xfId="0" applyFont="1" applyAlignment="1">
      <alignment wrapText="1"/>
    </xf>
    <xf numFmtId="0" fontId="0" fillId="0" borderId="28" xfId="0" applyBorder="1" applyAlignment="1">
      <alignment horizontal="center" vertical="center"/>
    </xf>
    <xf numFmtId="0" fontId="12" fillId="6" borderId="6" xfId="0" applyFont="1" applyFill="1" applyBorder="1" applyAlignment="1">
      <alignment horizontal="center" vertical="center" wrapText="1"/>
    </xf>
    <xf numFmtId="0" fontId="2" fillId="7" borderId="1" xfId="0" applyFont="1" applyFill="1" applyBorder="1" applyAlignment="1">
      <alignment horizontal="center" vertical="center"/>
    </xf>
    <xf numFmtId="0" fontId="12" fillId="7" borderId="1" xfId="0" applyFont="1" applyFill="1" applyBorder="1" applyAlignment="1">
      <alignment vertical="center"/>
    </xf>
    <xf numFmtId="0" fontId="12" fillId="7" borderId="6" xfId="0" applyFont="1" applyFill="1" applyBorder="1" applyAlignment="1">
      <alignment horizontal="center" vertical="center"/>
    </xf>
    <xf numFmtId="0" fontId="12" fillId="7" borderId="6" xfId="0" applyFont="1" applyFill="1" applyBorder="1" applyAlignment="1">
      <alignment horizontal="center" vertical="center" wrapText="1"/>
    </xf>
    <xf numFmtId="0" fontId="0" fillId="0" borderId="29" xfId="0" applyBorder="1" applyAlignment="1">
      <alignment horizontal="center" vertical="center"/>
    </xf>
    <xf numFmtId="0" fontId="11" fillId="0" borderId="5" xfId="0" applyFont="1" applyBorder="1" applyAlignment="1">
      <alignment horizontal="left" vertical="center" wrapText="1"/>
    </xf>
    <xf numFmtId="0" fontId="13" fillId="0" borderId="0" xfId="0" applyFont="1" applyAlignment="1">
      <alignment wrapText="1"/>
    </xf>
    <xf numFmtId="0" fontId="0" fillId="0" borderId="30" xfId="0" applyBorder="1" applyAlignment="1">
      <alignment horizontal="center" vertical="center"/>
    </xf>
    <xf numFmtId="0" fontId="2" fillId="7" borderId="9" xfId="0" applyFont="1" applyFill="1" applyBorder="1" applyAlignment="1">
      <alignment horizontal="center" vertical="center"/>
    </xf>
    <xf numFmtId="0" fontId="2" fillId="6" borderId="9" xfId="0" applyFont="1" applyFill="1" applyBorder="1" applyAlignment="1">
      <alignment horizontal="center" vertical="center"/>
    </xf>
    <xf numFmtId="0" fontId="11" fillId="0" borderId="4" xfId="0" applyFont="1" applyBorder="1" applyAlignment="1">
      <alignment horizontal="left" vertical="center" wrapText="1"/>
    </xf>
    <xf numFmtId="0" fontId="1" fillId="0" borderId="31" xfId="0" applyFont="1" applyBorder="1" applyAlignment="1">
      <alignment horizontal="left" vertical="center"/>
    </xf>
    <xf numFmtId="0" fontId="0" fillId="0" borderId="0" xfId="0" applyAlignment="1">
      <alignment horizontal="center" vertical="center"/>
    </xf>
    <xf numFmtId="14" fontId="0" fillId="0" borderId="0" xfId="0" applyNumberFormat="1" applyAlignment="1">
      <alignment horizontal="center" vertical="center"/>
    </xf>
    <xf numFmtId="0" fontId="0" fillId="0" borderId="1" xfId="0" applyBorder="1" applyAlignment="1">
      <alignment horizontal="center" vertical="center"/>
    </xf>
    <xf numFmtId="0" fontId="0" fillId="8" borderId="1" xfId="0" applyFill="1" applyBorder="1" applyAlignment="1">
      <alignment horizontal="center" vertical="center"/>
    </xf>
    <xf numFmtId="0" fontId="0" fillId="2" borderId="1" xfId="0" applyFill="1" applyBorder="1" applyAlignment="1">
      <alignment horizontal="center" vertical="center"/>
    </xf>
    <xf numFmtId="0" fontId="0" fillId="3" borderId="1" xfId="0" applyFill="1" applyBorder="1" applyAlignment="1">
      <alignment horizontal="center" vertical="center"/>
    </xf>
    <xf numFmtId="0" fontId="0" fillId="9" borderId="1" xfId="0" applyFill="1" applyBorder="1" applyAlignment="1">
      <alignment horizontal="center" vertical="center"/>
    </xf>
    <xf numFmtId="0" fontId="0" fillId="0" borderId="0" xfId="0" applyFill="1" applyBorder="1" applyAlignment="1">
      <alignment horizontal="center" vertical="center"/>
    </xf>
    <xf numFmtId="0" fontId="0" fillId="0" borderId="32" xfId="0" applyFill="1" applyBorder="1" applyAlignment="1">
      <alignment horizontal="center" vertical="center"/>
    </xf>
    <xf numFmtId="0" fontId="15" fillId="10" borderId="1" xfId="0" applyFont="1" applyFill="1" applyBorder="1" applyAlignment="1">
      <alignment horizontal="center" vertical="center"/>
    </xf>
    <xf numFmtId="164" fontId="0" fillId="0" borderId="1" xfId="0" applyNumberFormat="1" applyBorder="1" applyAlignment="1">
      <alignment horizontal="center" vertical="center"/>
    </xf>
    <xf numFmtId="16" fontId="7" fillId="0" borderId="3" xfId="0" quotePrefix="1" applyNumberFormat="1" applyFont="1" applyBorder="1" applyAlignment="1">
      <alignment horizontal="center" vertical="center"/>
    </xf>
    <xf numFmtId="16" fontId="7" fillId="0" borderId="2" xfId="0" quotePrefix="1" applyNumberFormat="1" applyFont="1" applyBorder="1" applyAlignment="1">
      <alignment horizontal="center" vertical="center"/>
    </xf>
    <xf numFmtId="16" fontId="7" fillId="0" borderId="7" xfId="0" quotePrefix="1" applyNumberFormat="1" applyFont="1" applyBorder="1" applyAlignment="1">
      <alignment horizontal="center" vertical="center"/>
    </xf>
    <xf numFmtId="0" fontId="7" fillId="0" borderId="3" xfId="0" applyFont="1" applyBorder="1" applyAlignment="1">
      <alignment horizontal="center" vertical="center"/>
    </xf>
    <xf numFmtId="0" fontId="7" fillId="0" borderId="2" xfId="0" applyFont="1" applyBorder="1" applyAlignment="1">
      <alignment horizontal="center" vertical="center"/>
    </xf>
    <xf numFmtId="0" fontId="7" fillId="0" borderId="7" xfId="0" applyFont="1" applyBorder="1" applyAlignment="1">
      <alignment horizontal="center" vertical="center"/>
    </xf>
    <xf numFmtId="0" fontId="7" fillId="0" borderId="11" xfId="0" applyFont="1" applyBorder="1" applyAlignment="1">
      <alignment horizontal="center" vertical="center"/>
    </xf>
    <xf numFmtId="0" fontId="7" fillId="0" borderId="12" xfId="0" applyFont="1" applyBorder="1" applyAlignment="1">
      <alignment horizontal="center" vertical="center"/>
    </xf>
    <xf numFmtId="0" fontId="7" fillId="0" borderId="13" xfId="0" applyFont="1" applyBorder="1" applyAlignment="1">
      <alignment horizontal="center" vertical="center"/>
    </xf>
    <xf numFmtId="0" fontId="2" fillId="0" borderId="14" xfId="0" applyFont="1" applyBorder="1" applyAlignment="1">
      <alignment horizontal="left" vertical="center"/>
    </xf>
    <xf numFmtId="0" fontId="2" fillId="0" borderId="15" xfId="0" applyFont="1" applyBorder="1" applyAlignment="1">
      <alignment horizontal="left" vertical="center"/>
    </xf>
    <xf numFmtId="0" fontId="2" fillId="0" borderId="16" xfId="0" applyFont="1" applyBorder="1" applyAlignment="1">
      <alignment horizontal="left" vertical="center"/>
    </xf>
    <xf numFmtId="0" fontId="14" fillId="0" borderId="3" xfId="0" applyFont="1" applyBorder="1" applyAlignment="1">
      <alignment horizontal="left" vertical="center" wrapText="1"/>
    </xf>
    <xf numFmtId="0" fontId="2" fillId="0" borderId="2" xfId="0" applyFont="1" applyBorder="1" applyAlignment="1">
      <alignment horizontal="left" vertical="center"/>
    </xf>
    <xf numFmtId="0" fontId="2" fillId="0" borderId="7" xfId="0" applyFont="1" applyBorder="1" applyAlignment="1">
      <alignment horizontal="left" vertical="center"/>
    </xf>
    <xf numFmtId="0" fontId="2" fillId="0" borderId="1" xfId="0" applyFont="1" applyBorder="1" applyAlignment="1">
      <alignment horizontal="left" vertical="top" wrapText="1"/>
    </xf>
    <xf numFmtId="0" fontId="2" fillId="0" borderId="6" xfId="0" applyFont="1" applyBorder="1" applyAlignment="1">
      <alignment horizontal="left" vertical="top" wrapText="1"/>
    </xf>
    <xf numFmtId="0" fontId="2" fillId="0" borderId="9" xfId="0" applyFont="1" applyBorder="1" applyAlignment="1">
      <alignment horizontal="left" vertical="top" wrapText="1"/>
    </xf>
    <xf numFmtId="0" fontId="2" fillId="0" borderId="9" xfId="0" applyFont="1" applyBorder="1" applyAlignment="1">
      <alignment horizontal="left" vertical="top"/>
    </xf>
    <xf numFmtId="0" fontId="2" fillId="0" borderId="10" xfId="0" applyFont="1" applyBorder="1" applyAlignment="1">
      <alignment horizontal="left" vertical="top"/>
    </xf>
    <xf numFmtId="0" fontId="11" fillId="0" borderId="19" xfId="0" applyFont="1" applyBorder="1" applyAlignment="1">
      <alignment horizontal="center" vertical="center" wrapText="1"/>
    </xf>
    <xf numFmtId="0" fontId="11" fillId="0" borderId="24" xfId="0" applyFont="1" applyBorder="1" applyAlignment="1">
      <alignment horizontal="center" vertical="center" wrapText="1"/>
    </xf>
    <xf numFmtId="0" fontId="11" fillId="0" borderId="25" xfId="0" applyFont="1" applyBorder="1" applyAlignment="1">
      <alignment horizontal="center" vertical="center" wrapText="1"/>
    </xf>
    <xf numFmtId="0" fontId="11" fillId="0" borderId="1" xfId="0" quotePrefix="1" applyFont="1" applyBorder="1" applyAlignment="1">
      <alignment vertical="center" wrapText="1"/>
    </xf>
    <xf numFmtId="0" fontId="11" fillId="0" borderId="1" xfId="0" applyFont="1" applyBorder="1" applyAlignment="1">
      <alignment vertical="center"/>
    </xf>
    <xf numFmtId="0" fontId="11" fillId="0" borderId="6" xfId="0" applyFont="1" applyBorder="1" applyAlignment="1">
      <alignment vertical="center"/>
    </xf>
    <xf numFmtId="0" fontId="12" fillId="6" borderId="3" xfId="0" applyFont="1" applyFill="1" applyBorder="1" applyAlignment="1">
      <alignment vertical="center"/>
    </xf>
    <xf numFmtId="0" fontId="12" fillId="6" borderId="7" xfId="0" applyFont="1" applyFill="1" applyBorder="1" applyAlignment="1">
      <alignment vertical="center"/>
    </xf>
    <xf numFmtId="0" fontId="12" fillId="6" borderId="11" xfId="0" applyFont="1" applyFill="1" applyBorder="1" applyAlignment="1">
      <alignment horizontal="center" vertical="center" wrapText="1"/>
    </xf>
    <xf numFmtId="0" fontId="12" fillId="6" borderId="13" xfId="0" applyFont="1" applyFill="1" applyBorder="1" applyAlignment="1">
      <alignment horizontal="center" vertical="center" wrapText="1"/>
    </xf>
    <xf numFmtId="0" fontId="11" fillId="0" borderId="23" xfId="0" applyFont="1" applyBorder="1" applyAlignment="1">
      <alignment horizontal="left" vertical="center"/>
    </xf>
    <xf numFmtId="0" fontId="11" fillId="0" borderId="24" xfId="0" applyFont="1" applyBorder="1" applyAlignment="1">
      <alignment horizontal="left" vertical="center"/>
    </xf>
    <xf numFmtId="0" fontId="11" fillId="0" borderId="26" xfId="0" applyFont="1" applyBorder="1" applyAlignment="1">
      <alignment horizontal="left" vertical="center"/>
    </xf>
    <xf numFmtId="0" fontId="11" fillId="0" borderId="17" xfId="0" quotePrefix="1" applyFont="1" applyBorder="1" applyAlignment="1">
      <alignment vertical="center" wrapText="1"/>
    </xf>
    <xf numFmtId="0" fontId="11" fillId="0" borderId="17" xfId="0" applyFont="1" applyBorder="1" applyAlignment="1">
      <alignment vertical="center"/>
    </xf>
    <xf numFmtId="0" fontId="11" fillId="0" borderId="18" xfId="0" applyFont="1" applyBorder="1" applyAlignment="1">
      <alignment vertical="center"/>
    </xf>
    <xf numFmtId="0" fontId="11" fillId="0" borderId="19" xfId="0" applyFont="1" applyBorder="1" applyAlignment="1">
      <alignment horizontal="left" vertical="center"/>
    </xf>
    <xf numFmtId="0" fontId="0" fillId="0" borderId="3" xfId="0" applyBorder="1" applyAlignment="1">
      <alignment horizontal="left" vertical="center" wrapText="1"/>
    </xf>
    <xf numFmtId="0" fontId="0" fillId="0" borderId="2" xfId="0" applyBorder="1" applyAlignment="1">
      <alignment horizontal="left" vertical="center" wrapText="1"/>
    </xf>
    <xf numFmtId="0" fontId="0" fillId="0" borderId="7" xfId="0" applyBorder="1" applyAlignment="1">
      <alignment horizontal="left" vertical="center" wrapText="1"/>
    </xf>
    <xf numFmtId="0" fontId="1" fillId="0" borderId="23" xfId="0" applyFont="1" applyBorder="1" applyAlignment="1">
      <alignment horizontal="center" vertical="center" wrapText="1"/>
    </xf>
    <xf numFmtId="0" fontId="1" fillId="0" borderId="24" xfId="0" applyFont="1" applyBorder="1" applyAlignment="1">
      <alignment horizontal="center" vertical="center" wrapText="1"/>
    </xf>
    <xf numFmtId="0" fontId="1" fillId="0" borderId="25" xfId="0" applyFont="1" applyBorder="1" applyAlignment="1">
      <alignment horizontal="center" vertical="center" wrapText="1"/>
    </xf>
    <xf numFmtId="0" fontId="1" fillId="4" borderId="14" xfId="0" applyFont="1" applyFill="1" applyBorder="1" applyAlignment="1">
      <alignment horizontal="left" vertical="center" wrapText="1"/>
    </xf>
    <xf numFmtId="0" fontId="1" fillId="4" borderId="15" xfId="0" applyFont="1" applyFill="1" applyBorder="1" applyAlignment="1">
      <alignment horizontal="left" vertical="center" wrapText="1"/>
    </xf>
    <xf numFmtId="0" fontId="1" fillId="4" borderId="16" xfId="0" applyFont="1" applyFill="1" applyBorder="1" applyAlignment="1">
      <alignment horizontal="left" vertical="center" wrapText="1"/>
    </xf>
    <xf numFmtId="0" fontId="3" fillId="0" borderId="2" xfId="0" applyFont="1" applyBorder="1" applyAlignment="1">
      <alignment horizontal="left" vertical="top" wrapText="1"/>
    </xf>
    <xf numFmtId="0" fontId="3" fillId="0" borderId="7" xfId="0" applyFont="1" applyBorder="1" applyAlignment="1">
      <alignment horizontal="left" vertical="top" wrapText="1"/>
    </xf>
    <xf numFmtId="0" fontId="3" fillId="0" borderId="2" xfId="0" applyFont="1" applyBorder="1" applyAlignment="1">
      <alignment horizontal="left" vertical="center" wrapText="1"/>
    </xf>
    <xf numFmtId="0" fontId="3" fillId="0" borderId="7" xfId="0" applyFont="1" applyBorder="1" applyAlignment="1">
      <alignment horizontal="left" vertical="center" wrapText="1"/>
    </xf>
    <xf numFmtId="0" fontId="1" fillId="5" borderId="3" xfId="0" applyFont="1" applyFill="1" applyBorder="1" applyAlignment="1">
      <alignment horizontal="left" vertical="center" wrapText="1"/>
    </xf>
    <xf numFmtId="0" fontId="1" fillId="5" borderId="2" xfId="0" applyFont="1" applyFill="1" applyBorder="1" applyAlignment="1">
      <alignment horizontal="left" vertical="center" wrapText="1"/>
    </xf>
    <xf numFmtId="0" fontId="1" fillId="5" borderId="7" xfId="0" applyFont="1" applyFill="1" applyBorder="1" applyAlignment="1">
      <alignment horizontal="left" vertical="center" wrapText="1"/>
    </xf>
    <xf numFmtId="0" fontId="1" fillId="0" borderId="12" xfId="0" applyFont="1" applyBorder="1" applyAlignment="1">
      <alignment horizontal="left" vertical="center" wrapText="1"/>
    </xf>
    <xf numFmtId="0" fontId="1" fillId="0" borderId="13" xfId="0" applyFont="1" applyBorder="1" applyAlignment="1">
      <alignment horizontal="left" vertical="center" wrapText="1"/>
    </xf>
    <xf numFmtId="0" fontId="3" fillId="0" borderId="11" xfId="0" applyFont="1" applyBorder="1" applyAlignment="1">
      <alignment horizontal="left" vertical="top" wrapText="1"/>
    </xf>
    <xf numFmtId="0" fontId="3" fillId="0" borderId="12" xfId="0" applyFont="1" applyBorder="1" applyAlignment="1">
      <alignment horizontal="left" vertical="top" wrapText="1"/>
    </xf>
    <xf numFmtId="0" fontId="3" fillId="0" borderId="13" xfId="0" applyFont="1" applyBorder="1" applyAlignment="1">
      <alignment horizontal="left" vertical="top" wrapText="1"/>
    </xf>
    <xf numFmtId="0" fontId="3" fillId="0" borderId="14" xfId="0" applyFont="1" applyBorder="1" applyAlignment="1">
      <alignment horizontal="left" vertical="center" wrapText="1"/>
    </xf>
    <xf numFmtId="0" fontId="3" fillId="0" borderId="15" xfId="0" applyFont="1" applyBorder="1" applyAlignment="1">
      <alignment horizontal="left" vertical="center" wrapText="1"/>
    </xf>
    <xf numFmtId="0" fontId="3" fillId="0" borderId="16" xfId="0" applyFont="1" applyBorder="1" applyAlignment="1">
      <alignment horizontal="left" vertical="center" wrapText="1"/>
    </xf>
    <xf numFmtId="0" fontId="3" fillId="0" borderId="1" xfId="0" applyFont="1" applyBorder="1" applyAlignment="1">
      <alignment horizontal="left" vertical="center" wrapText="1"/>
    </xf>
    <xf numFmtId="0" fontId="3" fillId="0" borderId="6" xfId="0" applyFont="1" applyBorder="1" applyAlignment="1">
      <alignment horizontal="left" vertical="center" wrapText="1"/>
    </xf>
    <xf numFmtId="0" fontId="5" fillId="0" borderId="3" xfId="0" applyFont="1" applyBorder="1" applyAlignment="1">
      <alignment horizontal="left" vertical="center" wrapText="1"/>
    </xf>
    <xf numFmtId="0" fontId="5" fillId="0" borderId="2" xfId="0" applyFont="1" applyBorder="1" applyAlignment="1">
      <alignment horizontal="left" vertical="center" wrapText="1"/>
    </xf>
    <xf numFmtId="0" fontId="5" fillId="0" borderId="7" xfId="0" applyFont="1" applyBorder="1" applyAlignment="1">
      <alignment horizontal="left" vertical="center" wrapText="1"/>
    </xf>
    <xf numFmtId="0" fontId="3" fillId="0" borderId="9" xfId="0" applyFont="1" applyBorder="1" applyAlignment="1">
      <alignment horizontal="left" vertical="center" wrapText="1"/>
    </xf>
    <xf numFmtId="0" fontId="3" fillId="0" borderId="10" xfId="0" applyFont="1" applyBorder="1" applyAlignment="1">
      <alignment horizontal="left" vertical="center" wrapText="1"/>
    </xf>
    <xf numFmtId="0" fontId="3" fillId="0" borderId="3" xfId="0" applyFont="1" applyBorder="1" applyAlignment="1">
      <alignment horizontal="left" vertical="center" wrapText="1"/>
    </xf>
    <xf numFmtId="0" fontId="10" fillId="0" borderId="19" xfId="0" applyFont="1" applyBorder="1" applyAlignment="1">
      <alignment horizontal="left" vertical="center"/>
    </xf>
    <xf numFmtId="0" fontId="10" fillId="0" borderId="25" xfId="0" applyFont="1" applyBorder="1" applyAlignment="1">
      <alignment horizontal="left" vertical="center"/>
    </xf>
    <xf numFmtId="0" fontId="7" fillId="0" borderId="3" xfId="0" applyFont="1" applyBorder="1" applyAlignment="1">
      <alignment horizontal="left" vertical="center" wrapText="1"/>
    </xf>
    <xf numFmtId="0" fontId="7" fillId="0" borderId="2" xfId="0" applyFont="1" applyBorder="1" applyAlignment="1">
      <alignment horizontal="left" vertical="center" wrapText="1"/>
    </xf>
    <xf numFmtId="0" fontId="7" fillId="0" borderId="7" xfId="0" applyFont="1" applyBorder="1" applyAlignment="1">
      <alignment horizontal="left" vertical="center" wrapText="1"/>
    </xf>
    <xf numFmtId="0" fontId="7" fillId="0" borderId="11" xfId="0" applyFont="1" applyBorder="1" applyAlignment="1">
      <alignment horizontal="left" vertical="center" wrapText="1"/>
    </xf>
    <xf numFmtId="0" fontId="7" fillId="0" borderId="12" xfId="0" applyFont="1" applyBorder="1" applyAlignment="1">
      <alignment horizontal="left" vertical="center" wrapText="1"/>
    </xf>
    <xf numFmtId="0" fontId="7" fillId="0" borderId="13" xfId="0" applyFont="1" applyBorder="1" applyAlignment="1">
      <alignment horizontal="left" vertical="center" wrapText="1"/>
    </xf>
    <xf numFmtId="0" fontId="5" fillId="0" borderId="14" xfId="0" applyFont="1" applyBorder="1" applyAlignment="1">
      <alignment horizontal="left" vertical="center" wrapText="1"/>
    </xf>
    <xf numFmtId="0" fontId="5" fillId="0" borderId="15" xfId="0" applyFont="1" applyBorder="1" applyAlignment="1">
      <alignment horizontal="left" vertical="center" wrapText="1"/>
    </xf>
    <xf numFmtId="0" fontId="5" fillId="0" borderId="16" xfId="0" applyFont="1" applyBorder="1" applyAlignment="1">
      <alignment horizontal="left" vertical="center" wrapText="1"/>
    </xf>
    <xf numFmtId="0" fontId="4" fillId="0" borderId="23" xfId="0" applyFont="1" applyBorder="1" applyAlignment="1">
      <alignment horizontal="center" vertical="center"/>
    </xf>
    <xf numFmtId="0" fontId="4" fillId="0" borderId="26" xfId="0" applyFont="1" applyBorder="1" applyAlignment="1">
      <alignment horizontal="center" vertical="center"/>
    </xf>
    <xf numFmtId="49" fontId="1" fillId="0" borderId="17" xfId="0" applyNumberFormat="1" applyFont="1" applyBorder="1" applyAlignment="1">
      <alignment horizontal="center" vertical="center" wrapText="1"/>
    </xf>
    <xf numFmtId="49" fontId="1" fillId="0" borderId="18" xfId="0" applyNumberFormat="1" applyFont="1" applyBorder="1" applyAlignment="1">
      <alignment horizontal="center" vertical="center" wrapText="1"/>
    </xf>
    <xf numFmtId="49" fontId="1" fillId="0" borderId="1" xfId="0" applyNumberFormat="1" applyFont="1" applyBorder="1" applyAlignment="1">
      <alignment horizontal="center" vertical="center" wrapText="1"/>
    </xf>
    <xf numFmtId="49" fontId="1" fillId="0" borderId="6" xfId="0" applyNumberFormat="1" applyFont="1" applyBorder="1" applyAlignment="1">
      <alignment horizontal="center" vertical="center" wrapText="1"/>
    </xf>
    <xf numFmtId="22" fontId="3" fillId="0" borderId="11" xfId="0" applyNumberFormat="1" applyFont="1" applyBorder="1" applyAlignment="1">
      <alignment horizontal="left" vertical="center" wrapText="1"/>
    </xf>
    <xf numFmtId="22" fontId="3" fillId="0" borderId="12" xfId="0" applyNumberFormat="1" applyFont="1" applyBorder="1" applyAlignment="1">
      <alignment horizontal="left" vertical="center" wrapText="1"/>
    </xf>
    <xf numFmtId="22" fontId="3" fillId="0" borderId="13" xfId="0" applyNumberFormat="1" applyFont="1" applyBorder="1" applyAlignment="1">
      <alignment horizontal="left" vertical="center" wrapText="1"/>
    </xf>
    <xf numFmtId="0" fontId="1" fillId="0" borderId="23" xfId="0" applyFont="1" applyBorder="1" applyAlignment="1">
      <alignment horizontal="center" vertical="center"/>
    </xf>
    <xf numFmtId="0" fontId="1" fillId="0" borderId="24" xfId="0" applyFont="1" applyBorder="1" applyAlignment="1">
      <alignment horizontal="center" vertical="center"/>
    </xf>
    <xf numFmtId="0" fontId="1" fillId="0" borderId="25" xfId="0" applyFont="1" applyBorder="1" applyAlignment="1">
      <alignment horizontal="center" vertical="center"/>
    </xf>
    <xf numFmtId="0" fontId="2" fillId="0" borderId="3" xfId="0" applyFont="1" applyBorder="1" applyAlignment="1">
      <alignment horizontal="left" vertical="center"/>
    </xf>
    <xf numFmtId="0" fontId="2" fillId="0" borderId="11" xfId="0" applyFont="1" applyBorder="1" applyAlignment="1">
      <alignment horizontal="left" vertical="center"/>
    </xf>
    <xf numFmtId="0" fontId="2" fillId="0" borderId="12" xfId="0" applyFont="1" applyBorder="1" applyAlignment="1">
      <alignment horizontal="left" vertical="center"/>
    </xf>
    <xf numFmtId="0" fontId="2" fillId="0" borderId="13" xfId="0" applyFont="1" applyBorder="1" applyAlignment="1">
      <alignment horizontal="left" vertical="center"/>
    </xf>
    <xf numFmtId="0" fontId="2" fillId="0" borderId="17" xfId="0" applyFont="1" applyBorder="1" applyAlignment="1">
      <alignment horizontal="left" vertical="center"/>
    </xf>
    <xf numFmtId="0" fontId="2" fillId="0" borderId="18" xfId="0" applyFont="1" applyBorder="1" applyAlignment="1">
      <alignment horizontal="left" vertical="center"/>
    </xf>
    <xf numFmtId="0" fontId="2" fillId="0" borderId="1" xfId="0" applyFont="1" applyBorder="1" applyAlignment="1">
      <alignment horizontal="left" vertical="center"/>
    </xf>
    <xf numFmtId="0" fontId="2" fillId="0" borderId="6" xfId="0" applyFont="1" applyBorder="1" applyAlignment="1">
      <alignment horizontal="left" vertical="center"/>
    </xf>
    <xf numFmtId="0" fontId="2" fillId="0" borderId="9" xfId="0" applyFont="1" applyBorder="1" applyAlignment="1">
      <alignment horizontal="left" vertical="center"/>
    </xf>
    <xf numFmtId="0" fontId="2" fillId="0" borderId="10" xfId="0" applyFont="1" applyBorder="1" applyAlignment="1">
      <alignment horizontal="left" vertical="center"/>
    </xf>
    <xf numFmtId="9" fontId="2" fillId="0" borderId="17" xfId="0" applyNumberFormat="1" applyFont="1" applyBorder="1" applyAlignment="1">
      <alignment horizontal="left" vertical="center"/>
    </xf>
    <xf numFmtId="9" fontId="2" fillId="0" borderId="18" xfId="0" applyNumberFormat="1" applyFont="1" applyBorder="1" applyAlignment="1">
      <alignment horizontal="left" vertical="center"/>
    </xf>
    <xf numFmtId="9" fontId="2" fillId="0" borderId="1" xfId="0" applyNumberFormat="1" applyFont="1" applyBorder="1" applyAlignment="1">
      <alignment horizontal="left" vertical="center"/>
    </xf>
    <xf numFmtId="9" fontId="2" fillId="0" borderId="6" xfId="0" applyNumberFormat="1" applyFont="1" applyBorder="1" applyAlignment="1">
      <alignment horizontal="left" vertical="center"/>
    </xf>
    <xf numFmtId="9" fontId="2" fillId="0" borderId="9" xfId="0" applyNumberFormat="1" applyFont="1" applyBorder="1" applyAlignment="1">
      <alignment horizontal="left" vertical="center"/>
    </xf>
    <xf numFmtId="9" fontId="2" fillId="0" borderId="10" xfId="0" applyNumberFormat="1" applyFont="1" applyBorder="1" applyAlignment="1">
      <alignment horizontal="left" vertical="center"/>
    </xf>
    <xf numFmtId="9" fontId="2" fillId="0" borderId="3" xfId="0" applyNumberFormat="1" applyFont="1" applyBorder="1" applyAlignment="1">
      <alignment horizontal="left" vertical="center" wrapText="1"/>
    </xf>
    <xf numFmtId="9" fontId="2" fillId="0" borderId="2" xfId="0" applyNumberFormat="1" applyFont="1" applyBorder="1" applyAlignment="1">
      <alignment horizontal="left" vertical="center" wrapText="1"/>
    </xf>
    <xf numFmtId="9" fontId="2" fillId="0" borderId="7" xfId="0" applyNumberFormat="1" applyFont="1" applyBorder="1" applyAlignment="1">
      <alignment horizontal="left" vertical="center" wrapText="1"/>
    </xf>
    <xf numFmtId="0" fontId="2" fillId="0" borderId="3" xfId="0" applyFont="1" applyBorder="1" applyAlignment="1">
      <alignment vertical="center"/>
    </xf>
    <xf numFmtId="0" fontId="2" fillId="0" borderId="2" xfId="0" applyFont="1" applyBorder="1" applyAlignment="1">
      <alignment vertical="center"/>
    </xf>
    <xf numFmtId="0" fontId="2" fillId="0" borderId="7" xfId="0" applyFont="1" applyBorder="1" applyAlignment="1">
      <alignment vertical="center"/>
    </xf>
    <xf numFmtId="0" fontId="2" fillId="0" borderId="3" xfId="0" applyFont="1" applyBorder="1" applyAlignment="1">
      <alignment vertical="center" wrapText="1"/>
    </xf>
    <xf numFmtId="0" fontId="2" fillId="0" borderId="2" xfId="0" applyFont="1" applyBorder="1" applyAlignment="1">
      <alignment vertical="center" wrapText="1"/>
    </xf>
    <xf numFmtId="0" fontId="2" fillId="0" borderId="7" xfId="0" applyFont="1" applyBorder="1" applyAlignment="1">
      <alignment vertical="center" wrapText="1"/>
    </xf>
    <xf numFmtId="9" fontId="2" fillId="0" borderId="3" xfId="0" applyNumberFormat="1" applyFont="1" applyBorder="1" applyAlignment="1">
      <alignment horizontal="left" vertical="center"/>
    </xf>
    <xf numFmtId="9" fontId="2" fillId="0" borderId="2" xfId="0" applyNumberFormat="1" applyFont="1" applyBorder="1" applyAlignment="1">
      <alignment horizontal="left" vertical="center"/>
    </xf>
    <xf numFmtId="9" fontId="2" fillId="0" borderId="7" xfId="0" applyNumberFormat="1" applyFont="1" applyBorder="1" applyAlignment="1">
      <alignment horizontal="left" vertical="center"/>
    </xf>
    <xf numFmtId="9" fontId="2" fillId="0" borderId="20" xfId="0" applyNumberFormat="1" applyFont="1" applyBorder="1" applyAlignment="1">
      <alignment horizontal="left" vertical="center"/>
    </xf>
    <xf numFmtId="9" fontId="2" fillId="0" borderId="21" xfId="0" applyNumberFormat="1" applyFont="1" applyBorder="1" applyAlignment="1">
      <alignment horizontal="left" vertical="center"/>
    </xf>
    <xf numFmtId="9" fontId="2" fillId="0" borderId="22" xfId="0" applyNumberFormat="1" applyFont="1" applyBorder="1" applyAlignment="1">
      <alignment horizontal="left" vertical="center"/>
    </xf>
    <xf numFmtId="0" fontId="1" fillId="0" borderId="5" xfId="0" applyFont="1" applyBorder="1" applyAlignment="1">
      <alignment horizontal="left" vertical="center"/>
    </xf>
    <xf numFmtId="0" fontId="9" fillId="0" borderId="6" xfId="0" quotePrefix="1" applyFont="1" applyBorder="1" applyAlignment="1">
      <alignment horizontal="left" vertical="center"/>
    </xf>
    <xf numFmtId="0" fontId="2" fillId="0" borderId="17" xfId="0" quotePrefix="1" applyFont="1" applyBorder="1" applyAlignment="1">
      <alignment horizontal="center" vertical="center"/>
    </xf>
    <xf numFmtId="0" fontId="2" fillId="0" borderId="17" xfId="0" applyFont="1" applyBorder="1" applyAlignment="1">
      <alignment horizontal="center" vertical="center"/>
    </xf>
    <xf numFmtId="0" fontId="2" fillId="0" borderId="18" xfId="0" applyFont="1" applyBorder="1" applyAlignment="1">
      <alignment horizontal="center" vertical="center"/>
    </xf>
    <xf numFmtId="14" fontId="2" fillId="0" borderId="1" xfId="0" quotePrefix="1" applyNumberFormat="1" applyFont="1" applyBorder="1" applyAlignment="1">
      <alignment horizontal="center" vertical="center"/>
    </xf>
    <xf numFmtId="0" fontId="2" fillId="0" borderId="1" xfId="0" applyFont="1" applyBorder="1" applyAlignment="1">
      <alignment horizontal="center" vertical="center"/>
    </xf>
    <xf numFmtId="0" fontId="2" fillId="0" borderId="6" xfId="0" applyFont="1" applyBorder="1" applyAlignment="1">
      <alignment horizontal="center" vertical="center"/>
    </xf>
    <xf numFmtId="0" fontId="2" fillId="0" borderId="3" xfId="0" applyFont="1" applyBorder="1" applyAlignment="1">
      <alignment horizontal="center" vertical="center"/>
    </xf>
    <xf numFmtId="0" fontId="2" fillId="0" borderId="2" xfId="0" applyFont="1" applyBorder="1" applyAlignment="1">
      <alignment horizontal="center" vertical="center"/>
    </xf>
    <xf numFmtId="0" fontId="2" fillId="0" borderId="7" xfId="0" applyFont="1" applyBorder="1" applyAlignment="1">
      <alignment horizontal="center" vertical="center"/>
    </xf>
    <xf numFmtId="0" fontId="0" fillId="8" borderId="1" xfId="0" applyFill="1" applyBorder="1" applyAlignment="1">
      <alignment horizontal="center" vertical="center"/>
    </xf>
  </cellXfs>
  <cellStyles count="1">
    <cellStyle name="Normal" xfId="0" builtinId="0"/>
  </cellStyles>
  <dxfs count="0"/>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Occult\No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ex"/>
      <sheetName val="King-Queen"/>
      <sheetName val="Number Features"/>
      <sheetName val="K-Q Rating, lucky, Unlucky &amp; Nu"/>
      <sheetName val="Name Correction"/>
      <sheetName val="Mobile Nos"/>
      <sheetName val="Number Search"/>
      <sheetName val="Issed Nos"/>
      <sheetName val="Loshu &amp; 2 Set prediction"/>
      <sheetName val="Missing No Remedies"/>
      <sheetName val="Mahadasha"/>
      <sheetName val="PY, PM, Remedies"/>
      <sheetName val="Repetitive No Remedies"/>
      <sheetName val="Professions"/>
      <sheetName val="Business &amp; Compounds"/>
      <sheetName val="Switch Words &amp; Codes"/>
      <sheetName val="Rashi Colour_Logo"/>
      <sheetName val="Compound Meaning"/>
      <sheetName val="Spouse Nature"/>
      <sheetName val="Alphabets"/>
      <sheetName val="K &amp; PY Compatibility"/>
      <sheetName val="Vastu"/>
      <sheetName val="Personal"/>
    </sheetNames>
    <sheetDataSet>
      <sheetData sheetId="0"/>
      <sheetData sheetId="1"/>
      <sheetData sheetId="2"/>
      <sheetData sheetId="3"/>
      <sheetData sheetId="4"/>
      <sheetData sheetId="5">
        <row r="2">
          <cell r="B2">
            <v>12</v>
          </cell>
          <cell r="C2" t="str">
            <v>Benific</v>
          </cell>
          <cell r="D2" t="str">
            <v>Generally these people have attractive face, Saving person, Helpful life partner</v>
          </cell>
        </row>
        <row r="3">
          <cell r="B3">
            <v>13</v>
          </cell>
          <cell r="C3" t="str">
            <v>Benific</v>
          </cell>
          <cell r="D3" t="str">
            <v>Good advisor, Good Education, Respectful &amp; popular, special in their circle, 3&amp;1 combo in mobile makes person professional</v>
          </cell>
        </row>
        <row r="4">
          <cell r="B4">
            <v>31</v>
          </cell>
          <cell r="C4" t="str">
            <v>Benific</v>
          </cell>
          <cell r="D4" t="str">
            <v>Good advisor, Good Education, Respectful &amp; popular, special in their circle, 3&amp;1 combo in mobile makes person professional</v>
          </cell>
        </row>
        <row r="5">
          <cell r="B5">
            <v>15</v>
          </cell>
          <cell r="C5" t="str">
            <v>Benific</v>
          </cell>
          <cell r="D5" t="str">
            <v>Father's Popularity, generally these people make their father famous</v>
          </cell>
        </row>
        <row r="6">
          <cell r="B6">
            <v>51</v>
          </cell>
          <cell r="C6" t="str">
            <v>Benific</v>
          </cell>
          <cell r="D6" t="str">
            <v>Father's Popularity, generally these people make their father famous</v>
          </cell>
        </row>
        <row r="7">
          <cell r="B7">
            <v>25</v>
          </cell>
          <cell r="C7" t="str">
            <v>Benific</v>
          </cell>
          <cell r="D7" t="str">
            <v>Hath me shaffa, can work in occult science or in medical line, one who gives bail to others, success through air travel</v>
          </cell>
        </row>
        <row r="8">
          <cell r="B8">
            <v>52</v>
          </cell>
          <cell r="C8" t="str">
            <v>Benific</v>
          </cell>
          <cell r="D8" t="str">
            <v>Hath me shaffa, can work in occult science or in medical line, one who gives bail to others, success through air travel</v>
          </cell>
        </row>
        <row r="9">
          <cell r="B9">
            <v>29</v>
          </cell>
          <cell r="C9" t="str">
            <v>Benific</v>
          </cell>
          <cell r="D9" t="str">
            <v>Person have decent amount of money, live happily on the money of someone else, native might become egositic</v>
          </cell>
        </row>
        <row r="10">
          <cell r="B10">
            <v>92</v>
          </cell>
          <cell r="C10" t="str">
            <v>Benific</v>
          </cell>
          <cell r="D10" t="str">
            <v>Person have decent amount of money, live happily on the money of someone else, native might become egositic</v>
          </cell>
        </row>
        <row r="11">
          <cell r="B11">
            <v>37</v>
          </cell>
          <cell r="C11" t="str">
            <v>Benific</v>
          </cell>
          <cell r="D11" t="str">
            <v>Complete personality, person would able to take benefit from knowledge</v>
          </cell>
        </row>
        <row r="12">
          <cell r="B12">
            <v>73</v>
          </cell>
          <cell r="C12" t="str">
            <v>Benific</v>
          </cell>
          <cell r="D12" t="str">
            <v>Complete personality, person would able to take benefit from knowledge</v>
          </cell>
        </row>
        <row r="13">
          <cell r="B13">
            <v>38</v>
          </cell>
          <cell r="C13" t="str">
            <v>Benific</v>
          </cell>
          <cell r="D13" t="str">
            <v>Real State, Counsellor, Peacemaker or mediator between 2 parties</v>
          </cell>
        </row>
        <row r="14">
          <cell r="B14">
            <v>83</v>
          </cell>
          <cell r="C14" t="str">
            <v>Benific</v>
          </cell>
          <cell r="D14" t="str">
            <v>Real State, Counsellor, Peacemaker or mediator between 2 parties</v>
          </cell>
        </row>
        <row r="15">
          <cell r="B15">
            <v>47</v>
          </cell>
          <cell r="C15" t="str">
            <v>Benific</v>
          </cell>
          <cell r="D15" t="str">
            <v>Honest, Brilliant</v>
          </cell>
        </row>
        <row r="16">
          <cell r="B16">
            <v>74</v>
          </cell>
          <cell r="C16" t="str">
            <v>Benific</v>
          </cell>
          <cell r="D16" t="str">
            <v>Honest, Brilliant</v>
          </cell>
        </row>
        <row r="17">
          <cell r="B17">
            <v>75</v>
          </cell>
          <cell r="C17" t="str">
            <v>Benific</v>
          </cell>
          <cell r="D17" t="str">
            <v>Speaker, writer, public relation, good expressive person, lots of people come to them for advice</v>
          </cell>
        </row>
        <row r="18">
          <cell r="B18">
            <v>57</v>
          </cell>
          <cell r="C18" t="str">
            <v>Benific</v>
          </cell>
          <cell r="D18" t="str">
            <v>Speaker, writer, public relation, good expressive person, lots of people come to them for advice</v>
          </cell>
        </row>
        <row r="19">
          <cell r="B19">
            <v>78</v>
          </cell>
          <cell r="C19" t="str">
            <v>Benific</v>
          </cell>
          <cell r="D19" t="str">
            <v>Healer, Idealistic, solve any problem by own power</v>
          </cell>
        </row>
        <row r="20">
          <cell r="B20">
            <v>87</v>
          </cell>
          <cell r="C20" t="str">
            <v>Benific</v>
          </cell>
          <cell r="D20" t="str">
            <v>Healer, Idealistic, solve any problem by own power</v>
          </cell>
        </row>
        <row r="21">
          <cell r="B21">
            <v>69</v>
          </cell>
          <cell r="C21" t="str">
            <v>Benific</v>
          </cell>
          <cell r="D21" t="str">
            <v>Good Management Skills, Good planner, Opposite sex involvement</v>
          </cell>
        </row>
        <row r="22">
          <cell r="B22">
            <v>96</v>
          </cell>
          <cell r="C22" t="str">
            <v>Benific</v>
          </cell>
          <cell r="D22" t="str">
            <v>Good Management Skills, Good planner, Opposite sex involvement</v>
          </cell>
        </row>
        <row r="23">
          <cell r="B23">
            <v>17</v>
          </cell>
          <cell r="C23" t="str">
            <v>Neutral</v>
          </cell>
          <cell r="D23" t="str">
            <v>Money related work is never stopped, person might be working in MNC and getting good facilities, WFH</v>
          </cell>
        </row>
        <row r="24">
          <cell r="B24">
            <v>71</v>
          </cell>
          <cell r="C24" t="str">
            <v>Neutral</v>
          </cell>
          <cell r="D24" t="str">
            <v>Money related work is never stopped, person might be working in MNC and getting good facilities, WFH</v>
          </cell>
        </row>
        <row r="25">
          <cell r="B25">
            <v>19</v>
          </cell>
          <cell r="C25" t="str">
            <v>Neutral</v>
          </cell>
          <cell r="D25" t="str">
            <v>You own what you want, always on a high place, professional person</v>
          </cell>
        </row>
        <row r="26">
          <cell r="B26">
            <v>91</v>
          </cell>
          <cell r="C26" t="str">
            <v>Neutral</v>
          </cell>
          <cell r="D26" t="str">
            <v>You own what you want, always on a high place, professional person</v>
          </cell>
        </row>
        <row r="27">
          <cell r="B27">
            <v>21</v>
          </cell>
          <cell r="C27" t="str">
            <v>Neutral</v>
          </cell>
          <cell r="D27" t="str">
            <v>Waste of Money, Generally these people will have attractive face</v>
          </cell>
        </row>
        <row r="28">
          <cell r="B28">
            <v>24</v>
          </cell>
          <cell r="C28" t="str">
            <v>Neutral</v>
          </cell>
          <cell r="D28" t="str">
            <v>Keep patience to achieve something, these kind of people keep making different plan and their brains are actively processing those plans, negative or destructive thinking</v>
          </cell>
        </row>
        <row r="29">
          <cell r="B29">
            <v>42</v>
          </cell>
          <cell r="C29" t="str">
            <v>Neutral</v>
          </cell>
          <cell r="D29" t="str">
            <v>Keep patience to achieve something, these kind of people keep making different plan and their brains are actively processing those plans, negative or destructive thinking</v>
          </cell>
        </row>
        <row r="30">
          <cell r="B30">
            <v>35</v>
          </cell>
          <cell r="C30" t="str">
            <v>Neutral</v>
          </cell>
          <cell r="D30" t="str">
            <v>Native get success away from Home, fear of father hence successful, good economical condition, liquid money problem</v>
          </cell>
        </row>
        <row r="31">
          <cell r="B31">
            <v>53</v>
          </cell>
          <cell r="C31" t="str">
            <v>Neutral</v>
          </cell>
          <cell r="D31" t="str">
            <v>Native get success away from Home, fear of father hence successful, good economical condition, liquid money problem</v>
          </cell>
        </row>
        <row r="32">
          <cell r="B32">
            <v>36</v>
          </cell>
          <cell r="C32" t="str">
            <v>Neutral</v>
          </cell>
          <cell r="D32" t="str">
            <v>More of principal oriented person, Barrier in studies, Good knowledge but person will struggle in presentation</v>
          </cell>
        </row>
        <row r="33">
          <cell r="B33">
            <v>63</v>
          </cell>
          <cell r="C33" t="str">
            <v>Neutral</v>
          </cell>
          <cell r="D33" t="str">
            <v>More of principal oriented person, Barrier in studies, Good knowledge but person will struggle in presentation</v>
          </cell>
        </row>
        <row r="34">
          <cell r="B34">
            <v>39</v>
          </cell>
          <cell r="C34" t="str">
            <v>Neutral</v>
          </cell>
          <cell r="D34" t="str">
            <v>Loves to show off, Person will have lots of duality in nature</v>
          </cell>
        </row>
        <row r="35">
          <cell r="B35">
            <v>93</v>
          </cell>
          <cell r="C35" t="str">
            <v>Neutral</v>
          </cell>
          <cell r="D35" t="str">
            <v>Loves to show off, Person will have lots of duality in nature</v>
          </cell>
        </row>
        <row r="36">
          <cell r="B36">
            <v>49</v>
          </cell>
          <cell r="C36" t="str">
            <v>Neutral</v>
          </cell>
          <cell r="D36" t="str">
            <v>Do risky work, Criminal Minded</v>
          </cell>
        </row>
        <row r="37">
          <cell r="B37">
            <v>94</v>
          </cell>
          <cell r="C37" t="str">
            <v>Neutral</v>
          </cell>
          <cell r="D37" t="str">
            <v>Do risky work, Criminal Minded</v>
          </cell>
        </row>
        <row r="38">
          <cell r="B38">
            <v>56</v>
          </cell>
          <cell r="C38" t="str">
            <v>Neutral</v>
          </cell>
          <cell r="D38" t="str">
            <v>Hesitate to ask own money, Business minded</v>
          </cell>
        </row>
        <row r="39">
          <cell r="B39">
            <v>65</v>
          </cell>
          <cell r="C39" t="str">
            <v>Neutral</v>
          </cell>
          <cell r="D39" t="str">
            <v>Hesitate to ask own money, Business minded</v>
          </cell>
        </row>
        <row r="40">
          <cell r="B40">
            <v>58</v>
          </cell>
          <cell r="C40" t="str">
            <v>Neutral</v>
          </cell>
          <cell r="D40" t="str">
            <v>Money Stuck, Calculated mind, person doing some work related to money, talks about lakhs and crores</v>
          </cell>
        </row>
        <row r="41">
          <cell r="B41">
            <v>85</v>
          </cell>
          <cell r="C41" t="str">
            <v>Neutral</v>
          </cell>
          <cell r="D41" t="str">
            <v>Money Stuck, Calculated mind, person doing some work related to money, talks about lakhs and crores</v>
          </cell>
        </row>
        <row r="42">
          <cell r="B42">
            <v>59</v>
          </cell>
          <cell r="C42" t="str">
            <v>Neutral</v>
          </cell>
          <cell r="D42" t="str">
            <v>Destroy relation thorugh bad speech, person opt for science or commerce stream</v>
          </cell>
        </row>
        <row r="43">
          <cell r="B43">
            <v>95</v>
          </cell>
          <cell r="C43" t="str">
            <v>Neutral</v>
          </cell>
          <cell r="D43" t="str">
            <v>Destroy relation thorugh bad speech, person opt for science or commerce stream</v>
          </cell>
        </row>
        <row r="44">
          <cell r="B44">
            <v>79</v>
          </cell>
          <cell r="C44" t="str">
            <v>Neutral</v>
          </cell>
          <cell r="D44" t="str">
            <v>Success after seperation from father</v>
          </cell>
        </row>
        <row r="45">
          <cell r="B45">
            <v>97</v>
          </cell>
          <cell r="C45" t="str">
            <v>Neutral</v>
          </cell>
          <cell r="D45" t="str">
            <v>Success after seperation from father</v>
          </cell>
        </row>
        <row r="46">
          <cell r="B46">
            <v>14</v>
          </cell>
          <cell r="C46" t="str">
            <v>Malefic</v>
          </cell>
          <cell r="D46" t="str">
            <v>Loan Liability, Legal Notice and Health Issues</v>
          </cell>
        </row>
        <row r="47">
          <cell r="B47">
            <v>41</v>
          </cell>
          <cell r="C47" t="str">
            <v>Malefic</v>
          </cell>
          <cell r="D47" t="str">
            <v>Loan Liability, Legal Notice and Health Issues</v>
          </cell>
        </row>
        <row r="48">
          <cell r="B48">
            <v>16</v>
          </cell>
          <cell r="C48" t="str">
            <v>Malefic</v>
          </cell>
          <cell r="D48" t="str">
            <v>Spouse Health issues, Married life issue, less income at the time of having this mobile no</v>
          </cell>
        </row>
        <row r="49">
          <cell r="B49">
            <v>61</v>
          </cell>
          <cell r="C49" t="str">
            <v>Malefic</v>
          </cell>
          <cell r="D49" t="str">
            <v>Spouse Health issues, Married life issue, less income at the time of having this mobile no</v>
          </cell>
        </row>
        <row r="50">
          <cell r="B50">
            <v>18</v>
          </cell>
          <cell r="C50" t="str">
            <v>Malefic</v>
          </cell>
          <cell r="D50" t="str">
            <v>Spouse Health issue, issues related to Govt, need to change job frequently, understanding issues with father and son</v>
          </cell>
        </row>
        <row r="51">
          <cell r="B51">
            <v>81</v>
          </cell>
          <cell r="C51" t="str">
            <v>Malefic</v>
          </cell>
          <cell r="D51" t="str">
            <v>Spouse Health issue, issues related to Govt, need to change job frequently, understanding issues in father and son</v>
          </cell>
        </row>
        <row r="52">
          <cell r="B52">
            <v>23</v>
          </cell>
          <cell r="C52" t="str">
            <v>Malefic</v>
          </cell>
          <cell r="D52" t="str">
            <v>Health Issue_Diabetic, Sperm count, Generally many enemy but none of them will able to harm native</v>
          </cell>
        </row>
        <row r="53">
          <cell r="B53">
            <v>32</v>
          </cell>
          <cell r="C53" t="str">
            <v>Malefic</v>
          </cell>
          <cell r="D53" t="str">
            <v>Health Issue_Diabetic, Sperm count, Generally many enemy but none of them will able to harm native</v>
          </cell>
        </row>
        <row r="54">
          <cell r="B54">
            <v>26</v>
          </cell>
          <cell r="C54" t="str">
            <v>Malefic</v>
          </cell>
          <cell r="D54" t="str">
            <v>Barrier in studies or break in education, Girl problem with mother in law, attraction towards money or opposite sex, chances of less sperm count or diabetic</v>
          </cell>
        </row>
        <row r="55">
          <cell r="B55">
            <v>62</v>
          </cell>
          <cell r="C55" t="str">
            <v>Malefic</v>
          </cell>
          <cell r="D55" t="str">
            <v>Barrier in studies or break in education, Girl problem with mother in law, attraction towards money or opposite sex, chances of less sperm count or diabetic</v>
          </cell>
        </row>
        <row r="56">
          <cell r="B56">
            <v>27</v>
          </cell>
          <cell r="C56" t="str">
            <v>Malefic</v>
          </cell>
          <cell r="D56" t="str">
            <v>Health-Joint Pain, Urine Disease</v>
          </cell>
        </row>
        <row r="57">
          <cell r="B57">
            <v>72</v>
          </cell>
          <cell r="C57" t="str">
            <v>Malefic</v>
          </cell>
          <cell r="D57" t="str">
            <v>Health-Joint Pain, Urine Disease</v>
          </cell>
        </row>
        <row r="58">
          <cell r="B58">
            <v>28</v>
          </cell>
          <cell r="C58" t="str">
            <v>Malefic</v>
          </cell>
          <cell r="D58" t="str">
            <v>Person have decent amount of amoney, Expenditure on Medicine and Hosp, 2 marriages in family, try to avoid bad company which can harm you</v>
          </cell>
        </row>
        <row r="59">
          <cell r="B59">
            <v>82</v>
          </cell>
          <cell r="C59" t="str">
            <v>Malefic</v>
          </cell>
          <cell r="D59" t="str">
            <v>Person have decent amount of money, Expenditure on Medicine and Hosp, 2 marriages in family, try to avoid bad company which can harm you</v>
          </cell>
        </row>
        <row r="60">
          <cell r="B60">
            <v>34</v>
          </cell>
          <cell r="C60" t="str">
            <v>Malefic</v>
          </cell>
          <cell r="D60" t="str">
            <v>Legs Shivering and  paralysis to someone in family, breathing related issues to person</v>
          </cell>
        </row>
        <row r="61">
          <cell r="B61">
            <v>43</v>
          </cell>
          <cell r="C61" t="str">
            <v>Malefic</v>
          </cell>
          <cell r="D61" t="str">
            <v>Legs Shivering and  paralysis to someone in family, breathing related issues to person</v>
          </cell>
        </row>
        <row r="62">
          <cell r="B62">
            <v>45</v>
          </cell>
          <cell r="C62" t="str">
            <v>Malefic</v>
          </cell>
          <cell r="D62" t="str">
            <v>Need to visit Hosp or Court frequently due to different issues. Person lives with restrictions</v>
          </cell>
        </row>
        <row r="63">
          <cell r="B63">
            <v>54</v>
          </cell>
          <cell r="C63" t="str">
            <v>Malefic</v>
          </cell>
          <cell r="D63" t="str">
            <v>Need to visit Hosp or Court frequently due to different issues. Person lives with restrictions</v>
          </cell>
        </row>
        <row r="64">
          <cell r="B64">
            <v>46</v>
          </cell>
          <cell r="C64" t="str">
            <v>Malefic</v>
          </cell>
          <cell r="D64" t="str">
            <v>Extra Relationship, UTI Infection, intercast Marriage</v>
          </cell>
        </row>
        <row r="65">
          <cell r="B65">
            <v>64</v>
          </cell>
          <cell r="C65" t="str">
            <v>Malefic</v>
          </cell>
          <cell r="D65" t="str">
            <v>Extra Relationship, UTI Infection, intercast Marriage</v>
          </cell>
        </row>
        <row r="66">
          <cell r="B66">
            <v>48</v>
          </cell>
          <cell r="C66" t="str">
            <v>Malefic</v>
          </cell>
          <cell r="D66" t="str">
            <v>Blood Disease, incurable problem, Deficiency of Sexual Pleasure</v>
          </cell>
        </row>
        <row r="67">
          <cell r="B67">
            <v>84</v>
          </cell>
          <cell r="C67" t="str">
            <v>Malefic</v>
          </cell>
          <cell r="D67" t="str">
            <v>Blood Disease, incurable problem, Deficiency of Sexual Pleasure</v>
          </cell>
        </row>
        <row r="68">
          <cell r="B68">
            <v>67</v>
          </cell>
          <cell r="C68" t="str">
            <v>Malefic</v>
          </cell>
          <cell r="D68" t="str">
            <v>Chances of love marriage, issues in spouse health, chances of distributed married life</v>
          </cell>
        </row>
        <row r="69">
          <cell r="B69">
            <v>76</v>
          </cell>
          <cell r="C69" t="str">
            <v>Malefic</v>
          </cell>
          <cell r="D69" t="str">
            <v>Chances of love marriage, issues in spouse health, chances of distributed married life</v>
          </cell>
        </row>
        <row r="70">
          <cell r="B70">
            <v>68</v>
          </cell>
          <cell r="C70" t="str">
            <v>Malefic</v>
          </cell>
          <cell r="D70" t="str">
            <v>Eye Problem, issues in any one organ of body</v>
          </cell>
        </row>
        <row r="71">
          <cell r="B71">
            <v>86</v>
          </cell>
          <cell r="C71" t="str">
            <v>Malefic</v>
          </cell>
          <cell r="D71" t="str">
            <v>Eye Problem, issues in any one organ of body</v>
          </cell>
        </row>
        <row r="72">
          <cell r="B72">
            <v>89</v>
          </cell>
          <cell r="C72" t="str">
            <v>Malefic</v>
          </cell>
          <cell r="D72" t="str">
            <v>Argumentative, Works with principal, Chronic issue in later part of life</v>
          </cell>
        </row>
        <row r="73">
          <cell r="B73">
            <v>98</v>
          </cell>
          <cell r="C73" t="str">
            <v>Malefic</v>
          </cell>
          <cell r="D73" t="str">
            <v>Argumentative, Works with principal, Chronic issue in later part of life</v>
          </cell>
        </row>
        <row r="74">
          <cell r="B74">
            <v>11</v>
          </cell>
          <cell r="C74" t="str">
            <v>Neutral</v>
          </cell>
          <cell r="D74" t="str">
            <v>Ego increase, attitude, communication and speaking fast, little emotional too</v>
          </cell>
        </row>
        <row r="75">
          <cell r="B75">
            <v>22</v>
          </cell>
          <cell r="C75" t="str">
            <v>Malefic</v>
          </cell>
          <cell r="D75" t="str">
            <v>Mood swing, depression, emotional, BP problem. Even combo 22 and name starts with B,K or R then emotional person</v>
          </cell>
        </row>
        <row r="76">
          <cell r="B76">
            <v>33</v>
          </cell>
          <cell r="C76" t="str">
            <v>Benific</v>
          </cell>
          <cell r="D76" t="str">
            <v>Hungry for knowledge and less grounded</v>
          </cell>
        </row>
        <row r="77">
          <cell r="B77">
            <v>44</v>
          </cell>
          <cell r="C77" t="str">
            <v>Malefic</v>
          </cell>
          <cell r="D77" t="str">
            <v>Delay, struggle, headache</v>
          </cell>
        </row>
        <row r="78">
          <cell r="B78">
            <v>55</v>
          </cell>
          <cell r="C78" t="str">
            <v>Benific</v>
          </cell>
          <cell r="D78" t="str">
            <v>Lazy, lethargic, communication and money can increase</v>
          </cell>
        </row>
        <row r="79">
          <cell r="B79">
            <v>66</v>
          </cell>
          <cell r="C79" t="str">
            <v>Benific</v>
          </cell>
          <cell r="D79" t="str">
            <v>Luxury lover, travelling, can't live alone</v>
          </cell>
        </row>
        <row r="80">
          <cell r="B80">
            <v>77</v>
          </cell>
          <cell r="C80" t="str">
            <v>Neutral</v>
          </cell>
          <cell r="D80" t="str">
            <v>Spirituality, over thinking, anxiety, relationship issue</v>
          </cell>
        </row>
        <row r="81">
          <cell r="B81">
            <v>88</v>
          </cell>
          <cell r="C81" t="str">
            <v>Malefic</v>
          </cell>
          <cell r="D81" t="str">
            <v>Delay, disturbance, obstacles</v>
          </cell>
        </row>
        <row r="82">
          <cell r="B82">
            <v>99</v>
          </cell>
          <cell r="C82" t="str">
            <v>Malefic</v>
          </cell>
          <cell r="D82" t="str">
            <v>Debt, anger, blood related issue, skin colour red tone, chot lag jana</v>
          </cell>
        </row>
        <row r="87">
          <cell r="C87" t="str">
            <v>Mobile Screen Saver or Wall paper or Both_1</v>
          </cell>
          <cell r="D87" t="str">
            <v>Rising Sun with Blooming Flowers</v>
          </cell>
        </row>
        <row r="88">
          <cell r="C88" t="str">
            <v>Mobile Screen Saver or Wall paper or Both_2</v>
          </cell>
          <cell r="D88" t="str">
            <v>Full Moon with Buddha</v>
          </cell>
        </row>
        <row r="89">
          <cell r="C89" t="str">
            <v>Mobile Screen Saver or Wall paper or Both_3</v>
          </cell>
          <cell r="D89" t="str">
            <v>Blooming Yellow Flower  OR Mentor Photo</v>
          </cell>
        </row>
        <row r="90">
          <cell r="C90" t="str">
            <v>Mobile Screen Saver or Wall paper or Both_4</v>
          </cell>
          <cell r="D90" t="str">
            <v>Aeroplane Takeoff photo (Ensure Good Airline)</v>
          </cell>
        </row>
        <row r="91">
          <cell r="C91" t="str">
            <v>Mobile Screen Saver or Wall paper or Both_5</v>
          </cell>
          <cell r="D91" t="str">
            <v>Greenary, Snow covered mountains</v>
          </cell>
        </row>
        <row r="92">
          <cell r="C92" t="str">
            <v>Mobile Screen Saver or Wall paper or Both_6</v>
          </cell>
          <cell r="D92" t="str">
            <v>Luxury Ambience, Costly Car</v>
          </cell>
        </row>
        <row r="93">
          <cell r="C93" t="str">
            <v>Mobile Screen Saver or Wall paper or Both_7</v>
          </cell>
          <cell r="D93" t="str">
            <v>Aeroplane Takeoff photo (Ensure Good Airline)</v>
          </cell>
        </row>
        <row r="94">
          <cell r="C94" t="str">
            <v>Mobile Screen Saver or Wall paper or Both_8</v>
          </cell>
          <cell r="D94" t="str">
            <v>Beautiful Village including Rock and Road</v>
          </cell>
        </row>
        <row r="95">
          <cell r="C95" t="str">
            <v>Mobile Screen Saver or Wall paper or Both_9</v>
          </cell>
          <cell r="D95" t="str">
            <v>Hanumanji / Roses</v>
          </cell>
        </row>
      </sheetData>
      <sheetData sheetId="6"/>
      <sheetData sheetId="7"/>
      <sheetData sheetId="8">
        <row r="32">
          <cell r="F32" t="str">
            <v>4&amp;9</v>
          </cell>
          <cell r="G32" t="str">
            <v>Aggression</v>
          </cell>
          <cell r="H32" t="str">
            <v>Aggressive by Nature, Like independence, Good for Atletics &amp; sport person, Good Military leader</v>
          </cell>
        </row>
        <row r="33">
          <cell r="F33" t="str">
            <v>9&amp;7</v>
          </cell>
          <cell r="G33" t="str">
            <v>Impulsive Nature</v>
          </cell>
          <cell r="H33" t="str">
            <v>Very Impulsive Nature, Put life in risk to get goals achieved</v>
          </cell>
        </row>
        <row r="34">
          <cell r="F34" t="str">
            <v>3&amp;5</v>
          </cell>
          <cell r="G34" t="str">
            <v>Intellectual Knowledge</v>
          </cell>
          <cell r="H34" t="str">
            <v>Higher Intelligence, Name &amp; Fame through learning</v>
          </cell>
        </row>
        <row r="35">
          <cell r="F35" t="str">
            <v>8&amp;1</v>
          </cell>
          <cell r="G35" t="str">
            <v>Maturity</v>
          </cell>
          <cell r="H35" t="str">
            <v>Responsible</v>
          </cell>
        </row>
        <row r="36">
          <cell r="F36" t="str">
            <v>9&amp;2</v>
          </cell>
          <cell r="G36" t="str">
            <v>Sensitivity</v>
          </cell>
          <cell r="H36" t="str">
            <v>Action Towards Sensitive, Emotional, Short Tempered</v>
          </cell>
        </row>
        <row r="37">
          <cell r="F37" t="str">
            <v>5&amp;7</v>
          </cell>
          <cell r="G37" t="str">
            <v>Research Ability</v>
          </cell>
          <cell r="H37" t="str">
            <v xml:space="preserve"> Intelligence &amp; Discoverer, Counselling</v>
          </cell>
        </row>
        <row r="38">
          <cell r="F38" t="str">
            <v>1&amp;6</v>
          </cell>
          <cell r="G38" t="str">
            <v>Sacrifying</v>
          </cell>
          <cell r="H38" t="str">
            <v>Love and Caring</v>
          </cell>
        </row>
        <row r="39">
          <cell r="F39" t="str">
            <v>4&amp;5</v>
          </cell>
          <cell r="G39" t="str">
            <v>Communication</v>
          </cell>
          <cell r="H39" t="str">
            <v>Good Communication skills</v>
          </cell>
        </row>
        <row r="40">
          <cell r="F40" t="str">
            <v>8&amp;5</v>
          </cell>
          <cell r="G40" t="str">
            <v>Calculative</v>
          </cell>
          <cell r="H40" t="str">
            <v>Good Business Traits, Business Acumen</v>
          </cell>
        </row>
        <row r="41">
          <cell r="F41" t="str">
            <v>3&amp;1</v>
          </cell>
          <cell r="G41" t="str">
            <v>Intelligence</v>
          </cell>
          <cell r="H41" t="str">
            <v>Knowlegde and Leadership</v>
          </cell>
        </row>
        <row r="42">
          <cell r="F42" t="str">
            <v>1&amp;7</v>
          </cell>
          <cell r="G42" t="str">
            <v>Humanitarian</v>
          </cell>
          <cell r="H42" t="str">
            <v>Good Human Value, Soul with Humanity, Do not tell your things to others</v>
          </cell>
        </row>
        <row r="43">
          <cell r="F43" t="str">
            <v>5&amp;6</v>
          </cell>
          <cell r="G43" t="str">
            <v>Artistic &amp; Fine Arts</v>
          </cell>
          <cell r="H43" t="str">
            <v>Gorgeous, Interest in fine arts, Dipolmatic, Polite &amp; Courteous</v>
          </cell>
        </row>
        <row r="44">
          <cell r="F44" t="str">
            <v>5&amp;2</v>
          </cell>
          <cell r="G44" t="str">
            <v>Restless Mind</v>
          </cell>
          <cell r="H44" t="str">
            <v>Very Restless Mentality</v>
          </cell>
        </row>
        <row r="47">
          <cell r="F47">
            <v>1</v>
          </cell>
          <cell r="H47" t="str">
            <v>Leadership &amp; Decision Making</v>
          </cell>
        </row>
        <row r="48">
          <cell r="F48">
            <v>2</v>
          </cell>
          <cell r="H48" t="str">
            <v>Creativity and Sensitivity</v>
          </cell>
        </row>
        <row r="49">
          <cell r="F49">
            <v>3</v>
          </cell>
          <cell r="H49" t="str">
            <v>Story Telling and Counselling</v>
          </cell>
        </row>
        <row r="50">
          <cell r="F50">
            <v>4</v>
          </cell>
          <cell r="H50" t="str">
            <v>Brain</v>
          </cell>
        </row>
        <row r="51">
          <cell r="F51">
            <v>5</v>
          </cell>
          <cell r="H51" t="str">
            <v>Intellect, Communication and Flexibility</v>
          </cell>
        </row>
        <row r="52">
          <cell r="F52">
            <v>6</v>
          </cell>
          <cell r="H52" t="str">
            <v>Royalness, Beauty, Artistic</v>
          </cell>
        </row>
        <row r="53">
          <cell r="F53">
            <v>7</v>
          </cell>
          <cell r="H53" t="str">
            <v>Critical Think and going deep in thoughts</v>
          </cell>
        </row>
        <row r="54">
          <cell r="F54">
            <v>8</v>
          </cell>
          <cell r="H54" t="str">
            <v>Never say Die attitude</v>
          </cell>
        </row>
        <row r="55">
          <cell r="F55">
            <v>9</v>
          </cell>
          <cell r="H55" t="str">
            <v>Aggression and Fire</v>
          </cell>
        </row>
      </sheetData>
      <sheetData sheetId="9">
        <row r="13">
          <cell r="A13" t="str">
            <v>4&amp;3</v>
          </cell>
          <cell r="B13" t="str">
            <v xml:space="preserve">7 Mukhi Rudraksha or Tulsi Mala </v>
          </cell>
        </row>
        <row r="14">
          <cell r="A14">
            <v>4</v>
          </cell>
          <cell r="B14" t="str">
            <v xml:space="preserve">7 Mukhi Rudraksha or Tulsi Mala </v>
          </cell>
        </row>
        <row r="15">
          <cell r="A15">
            <v>3</v>
          </cell>
          <cell r="B15" t="str">
            <v xml:space="preserve">7 Mukhi Rudraksha or Tulsi Mala </v>
          </cell>
        </row>
        <row r="16">
          <cell r="A16">
            <v>9</v>
          </cell>
          <cell r="B16" t="str">
            <v>Red Mauli on right hand for Boys and left hand for Girls</v>
          </cell>
        </row>
        <row r="17">
          <cell r="A17" t="str">
            <v>2&amp;5&amp;8</v>
          </cell>
          <cell r="B17" t="str">
            <v xml:space="preserve">Clear Quartz Bracelet (Sphatic ki Mala) </v>
          </cell>
        </row>
        <row r="18">
          <cell r="A18">
            <v>2</v>
          </cell>
          <cell r="B18" t="str">
            <v xml:space="preserve">Clear Quartz Bracelet (Sphatic ki Mala) </v>
          </cell>
        </row>
        <row r="19">
          <cell r="A19">
            <v>5</v>
          </cell>
          <cell r="B19" t="str">
            <v xml:space="preserve">Clear Quartz Bracelet (Sphatic ki Mala) </v>
          </cell>
        </row>
        <row r="20">
          <cell r="A20">
            <v>8</v>
          </cell>
          <cell r="B20" t="str">
            <v xml:space="preserve">Clear Quartz Bracelet (Sphatic ki Mala) </v>
          </cell>
        </row>
        <row r="21">
          <cell r="A21" t="str">
            <v>2&amp;5</v>
          </cell>
          <cell r="B21" t="str">
            <v xml:space="preserve">Clear Quartz Bracelet (Sphatic ki Mala) </v>
          </cell>
        </row>
        <row r="22">
          <cell r="A22" t="str">
            <v>5&amp;8</v>
          </cell>
          <cell r="B22" t="str">
            <v xml:space="preserve">Clear Quartz Bracelet (Sphatic ki Mala) </v>
          </cell>
        </row>
        <row r="23">
          <cell r="A23" t="str">
            <v>2&amp;8</v>
          </cell>
          <cell r="B23" t="str">
            <v xml:space="preserve">Clear Quartz Bracelet (Sphatic ki Mala) </v>
          </cell>
        </row>
        <row r="24">
          <cell r="A24">
            <v>1</v>
          </cell>
          <cell r="B24" t="str">
            <v>Offer water to Sun, Drink more water, Maintain Good Relationship with Father</v>
          </cell>
        </row>
        <row r="25">
          <cell r="A25">
            <v>6</v>
          </cell>
          <cell r="B25" t="str">
            <v>To wear Silver watch with white dial and all 12 nos in Roman</v>
          </cell>
        </row>
        <row r="26">
          <cell r="A26">
            <v>7</v>
          </cell>
          <cell r="B26" t="str">
            <v>To wear Golder watch with white dial and all 12 nos in Roman</v>
          </cell>
        </row>
        <row r="27">
          <cell r="A27" t="str">
            <v>6&amp;7</v>
          </cell>
          <cell r="B27" t="str">
            <v>To wear mix watch of Silver and Golden with white dial and all 12 nos in Roman</v>
          </cell>
        </row>
      </sheetData>
      <sheetData sheetId="10">
        <row r="2">
          <cell r="A2">
            <v>1</v>
          </cell>
          <cell r="B2" t="str">
            <v>Sun Mahadasha</v>
          </cell>
        </row>
        <row r="3">
          <cell r="A3" t="str">
            <v>Mahadasha_Sun</v>
          </cell>
          <cell r="B3" t="str">
            <v>It can bring money, wealth, name, and fame, social status, glory, culture, education. The native will have the acquisition of wealth, respect, and honor from the higher official people and government. The native will have a great mentality and happiness. The native gets blessed with a position. The native enjoys all kinds of success during this period. The native will seek interest in authority or being an authority figure and will have his or her ego rectified to the max. There are also great deals with places of royalty, government, father's workplace, and dealing with public life. Sun truly represents the public life of an individual, whether it's artistic, political, or being a manager, the native would have to take center stage in all he or she does. Usually, people get promoted to higher places at their work or they reap great benefits from the government. There could also be sudden opportunities to take part or be a part of local city government or sudden opportunities to work for the federal government. Great emphasis on business administration, education, and improving one's leadership qualities. If anyone has artistic abilities, they are coming out well and getting happiness. It is about personal pleasure rather than social pleasure. It is more about social inclinations rather than familial responsibilities. Thus it is related to your penchants, accomplishment, and creative pursuits, all that gives you emotional satisfaction and a sense of fulfillment in life. The games which you prefer to play, entertainment, recreation, and also your love life come under the influence of this dash. Also, the relationships that you indulge in and whether you are successful or not in these relationships are also governed by the sun. It even influences your indulgence in illegitimacy, extra-marital affairs, illicit relations, illegitimate children, and attraction to the opposite gender also.</v>
          </cell>
        </row>
        <row r="5">
          <cell r="A5">
            <v>2</v>
          </cell>
          <cell r="B5" t="str">
            <v>Moon Mahadasha</v>
          </cell>
        </row>
        <row r="6">
          <cell r="A6" t="str">
            <v>Mahadasha_Moon</v>
          </cell>
          <cell r="B6" t="str">
            <v>There are great dealings with the mother or the mother of the native would be greatly involved in his or her life. Here the person also feels like being more artistic and imaginative. They like to be at home rather than work and work on home projects. People usually take on home business in such time period. Native gets domestic happiness. This dasha gives us a peaceful life with good comforts and wealth depending on the strength of our horoscope, the point worth noting about such people is they will be satisfied in life irrespective of any problems and odds, and they will never lose temperament and control over life. They know the art of staying cheerful and happy in all situations. They are seldom perturbed by the challenges of life as they can adjust to any situation. Their emotions are well balanced and they have a big heart in terms of helping people and love to be in the lap of nature. They feel cheerful and happy around places in the lap of nature, water bodies, gardens, big houses, etc. They are the admirers of natural beauty and can create a beautiful place and homely atmosphere where ever they go with their fertile imaginations. One may buy property, house, cattle, vehicles, and material possessions.</v>
          </cell>
        </row>
        <row r="8">
          <cell r="A8">
            <v>3</v>
          </cell>
          <cell r="B8" t="str">
            <v>Jupiter Mahadasha</v>
          </cell>
        </row>
        <row r="9">
          <cell r="A9" t="str">
            <v>Mahadasha_Jupiter</v>
          </cell>
          <cell r="B9" t="str">
            <v>It brings financial success, huge wealth, power, social status, knowledge, and spiritual development. You can be more powerful if you are in a position of authority. If you are a businessman, your business will develop by leaps and bounds. If you are a student, you will excel in your academics and you are likely to get admission to the reputed college, institutes, and universities. You will also develop knowledge of spirituality, occult science, astrology, and the extrasensory power that can foretell the past, present, and future. Yagya, marriage, pilgrimages, children, and all kinds of auspicious activities will happen. Happiness from the spouse, kids, and family members will be redoubled. There will be friendships with rich and prosperous people. You may be honored by the government and have social status.</v>
          </cell>
        </row>
        <row r="11">
          <cell r="A11">
            <v>4</v>
          </cell>
          <cell r="B11" t="str">
            <v>Rahu Mahadasha</v>
          </cell>
        </row>
        <row r="12">
          <cell r="A12" t="str">
            <v>Mahadasha_Rahu</v>
          </cell>
          <cell r="B12" t="str">
            <v>There would be gains in material wealth, comforts, sudden marriage, sudden foreign travel, or permanent settlement aboard. Hurdles may come your way, but success will be your ultimate goal. Your projects will be completed after lots of hard work. Success during this period depends on your hard work. Financially this year will be gainful, this period will open gates to income sources, you may start a new business or acquire properties, and you will have a good relationship with higher authorities. Positive dasha makes the native superior, authoritative and knowledgeable.</v>
          </cell>
        </row>
        <row r="14">
          <cell r="A14">
            <v>5</v>
          </cell>
          <cell r="B14" t="str">
            <v>Mercury Mahadasha</v>
          </cell>
        </row>
        <row r="15">
          <cell r="A15" t="str">
            <v>Mahadasha_Mercury</v>
          </cell>
          <cell r="B15" t="str">
            <v>Mercury is our intelligence, communication, studies, writing, speech, and ability to do business. In the time period of Mercury, one will tend to suddenly focus on learning, going back to school, improving upon their skills, or getting a better degree to get a promotion at work or gaining profit in business deals. There is a lot of need for communication in the Mercury time period. One suddenly finds the urge to speak, write, and be heard in the Mercury time period. Since it's also communication, all aspects of communication can rise, from being a journalist, anchor, or tv reporter to even a lawyer, because being a lawyer also means having the ability to communicate. During the Mercury Mahadasha, there will be ample opportunities to knock on your door. The native can be highly successful in the business pertaining to telecommunication, internet, computer, electronic media, radio, television, advertising, mathematics, middleman ship, engineering, writing, sales, and marketing and the field that requires the gift of speech. There can be no life without relationships and there can’t be relationships without Communication, this mercury relates to communication, journeys, brothers, sisters, creativity, mental intelligence, interests, habits. This dasha is also about obstacles, hostilities, challenges, debts, etc. Positive dasha drives the native makes him/her stronger and enables him/her to overcome all these problems. Mercury also gives ideas about your health, consume healthy food and do regular exercise</v>
          </cell>
        </row>
        <row r="17">
          <cell r="A17">
            <v>6</v>
          </cell>
          <cell r="B17" t="str">
            <v>Venus Mahadasha</v>
          </cell>
        </row>
        <row r="18">
          <cell r="A18" t="str">
            <v>Mahadasha_Venus</v>
          </cell>
          <cell r="B18" t="str">
            <v>Venus maha-Dasa will give all luxuries and pleasures. In this Maha Dasha, there will be gains of costly gifts, articles, jewelry, watches, blue and red articles, there will be happiness and prosperity all around and the well-being of the family. A well-placed venus in the chart will definitely give rise and success in a career, the person may do well in arts, creativity, entertainment, theater, drama, precious stones, jewelry, interior designing, animation, cinematography, photography, Make-up artists, singers, dancers, musicians, consultancy, advisers to ministers, high profile people, there will be success and prosperity. The Dasha doesn’t merely control the wealth in the direct form (liquid cash: currency) but also things like stocks, valuables, jewelry, bonds, inheritance, and so on.</v>
          </cell>
        </row>
        <row r="20">
          <cell r="A20">
            <v>7</v>
          </cell>
          <cell r="B20" t="str">
            <v>Ketu Mahadasha</v>
          </cell>
        </row>
        <row r="21">
          <cell r="A21" t="str">
            <v>Mahadasha_Ketu</v>
          </cell>
          <cell r="B21" t="str">
            <v>During Ketu Dasha, you must start a spiritual activity. Learning spiritual texts under a Guru will be surely soothing to you during Ketu Dasha. This Ketu Dasha is a great opportunity to reconnect with the ultimate force which is the cause and reason for everything in the universe. This Dasha is a great Dasha to fulfil your righteous desires and wishes. If you are moving on a spiritual path, then you will see great blessings coming to you. Progress is sure when you may spirituality your mark, in spite of your religious belief, you all are requested to follow spirituality. It should not be a ritualistic spirituality. You should have godliness in your mind and body. This is the opportunity to amass that much of blessings for your future. Intelligence, is an indicator of liberation, an indicator of wisdom. Gives psychic abilities to its natives and makes them masters of the healing arts, natural healing, healing herbs, spices, foods, and tantric healing. Can give sudden expected events in life.</v>
          </cell>
        </row>
        <row r="23">
          <cell r="A23">
            <v>8</v>
          </cell>
          <cell r="B23" t="str">
            <v>Saturn Mahadasha</v>
          </cell>
        </row>
        <row r="24">
          <cell r="A24" t="str">
            <v>Mahadasha_Saturn</v>
          </cell>
          <cell r="B24" t="str">
            <v>The planet Shani makes you a kingly person and a super-rich guy. The planet Saturn can take you to the pinnacle of success effortlessly. The planet Saturn is such a powerful planet that can give a king-type life. The benevolence of Shani is explained here. Perhaps Saturn is such a planet that can either make you a king or it can make you a beggar if it is against you in your birth chart. Positive Dasha gives you good and robust health, social status, good family life, money and wealth, congenial relationship with siblings, palatial building, influential and rich friends, knowledge, intelligence, Winning over enemies, a Beautiful life partner, and happy conjugal life, Success in business, career, and profession, etc This Dasha is also about power, prestige, social status, financial success, achievement, accomplishment, respect, and position. It determines your materialistic success in life, be it your profession or your financial status. And your worldly success is bound to influence the other areas of life as well like your relationship with others, your love life, and so on. This Dasha strongly indicates income and gains. It also stands for income, wealth, prosperity, sudden gains &amp; profits, and abundance. It's time which also shows if your aspirations and desires will get fulfilled.</v>
          </cell>
        </row>
        <row r="26">
          <cell r="A26">
            <v>9</v>
          </cell>
          <cell r="B26" t="str">
            <v>Mars Mahadasha</v>
          </cell>
        </row>
        <row r="27">
          <cell r="A27" t="str">
            <v>Mahadasha_Mars</v>
          </cell>
          <cell r="B27" t="str">
            <v>Mars represents our willpower, ability to fight, anger, stamina, energy, impulsivity, military, martial arts, sports, conflicts, knives, weapons, sharp objects, fire, cuts &amp; burns. When one goes through the maha Dasha of Mars, they will be far more active than before. There would be a great need to use the body for pleasurable pursuits like sports, yoga, hiking, or taking some kind of training. One finds the need to take action towards their goals. Mars is the warrior within us and he is ready to defend what we believe in. So any unfinished goals we had in the past would suddenly see the light of day. A well placed Mars in the chart denotes success, professional advancement, marriage, gains of lands and property, and prosperity. All the sudden and unexpected events that take place in the growth and reduction of wealth happen due to the changes triggered by this Dasha. This time is strongly linked to the sharp variations in different areas of life including wealth, fortune, and so on. It is about the ups and downs of destiny. There may even be monetary issues, criminal involvement, penalty or punishment, addictions, deformities, losing loved ones, death, and other types of problems.</v>
          </cell>
        </row>
      </sheetData>
      <sheetData sheetId="11">
        <row r="2">
          <cell r="A2" t="str">
            <v>Personal Year and Month_PY1</v>
          </cell>
          <cell r="B2" t="str">
            <v>PY1 ( applicable for 202)
1. You are on the threshold of new beginning. You will get a new opportunities to start your new task.
2. This is the time to start something new and let go the old one
3. Your leadership qualities will increase this year.
4. This is imp year for you. The task you wanted to accomplish for last few months would be completed this year
5. You will feel that you are getting progressed in your life and health issues you will feel you have improved  a lot
6. If you do proper Planning and execution, there are chances in career, job or business you will definitely achieve success and profit
7. Whatever changes will happen in personal or official life are good only
8. You will also meet someone who will help you to achieve success
9. This year you will be free from anxiety and stress. This will bring u happiness to your life
PM:
Mar, Apr, May, Oct, Nov</v>
          </cell>
          <cell r="G2" t="str">
            <v>Mahadasha Remedies_Sun</v>
          </cell>
          <cell r="H2" t="str">
            <v>Personal Year Remedy_PY1</v>
          </cell>
          <cell r="I2" t="str">
            <v xml:space="preserve">
PY1 Remedies
1. Suraj ko Jal
2. Use of Red &amp; Orange colour at the most
3. Adity Hriday Stotra</v>
          </cell>
        </row>
        <row r="4">
          <cell r="A4" t="str">
            <v>Personal Year and Month_PY2</v>
          </cell>
          <cell r="B4" t="str">
            <v>PY2 ( applicable for 20  )
1. This year you will feel some sort of attraction in yourself
2. You will make new friends who will help you to achieve the success
3. If you work as per the plan then upcoming time will be good
4. Don’t involve in partnership as you may get cheated. Try to do work in organised way
5. Don't do the work or take any decision in hurry to avoid loss
6. You need to take care of your old relationships coz there are high chances that is may get impacted
7. Try to avoid selfish friends
8. There is high chance you may build or purchase your new house or move in new house
PM:
Jan, Mar, Apr, Aug, Oct, Dec</v>
          </cell>
          <cell r="G4" t="str">
            <v>Mahadasha Remedies_Moon</v>
          </cell>
          <cell r="H4" t="str">
            <v>Personal Year Remedy_PY2</v>
          </cell>
          <cell r="I4" t="str">
            <v>PY2 remedies:
1. Shiv Ling Upasana
2. Panch Amrit se snan
3. Read Shiv chalisa
4. Wear Silver</v>
          </cell>
        </row>
        <row r="7">
          <cell r="A7" t="str">
            <v>Personal Year and Month_PY3</v>
          </cell>
          <cell r="B7" t="str">
            <v>PY 3  (Applicable for 20  ) :
1. No 3 represents Knowledge and wisdom. This year is the year to express yourself completely.
2. This year will bring growth and auspicious event in your life
3. The plan that you have made for long time and awaiting to get succeed , this year you will get success
4. This year will be good on financial perspective
5. You will get good friends and if you think you don't have big friend circle then this year you will not have the same complaint
6. This year will be good on social side as well, your social status will rise and u'll get social respect
7. This year someone may plan you to cheat hence be carful while writing or speaking imp things or signing some imp docs
8. Fom business perspective, this year is good and if you are planning to start some business or side business then this year is favorable
9. Try to do work in organised way. Whatever task you have started, try to finish and don't leave in between
10. You'll be in touch with those people who will help you to grow
11. This year is good for promotion even if it is long pending
PM:
Feb, Mar, Jul, Sep, Nov, Dec</v>
          </cell>
          <cell r="G7" t="str">
            <v>Mahadasha Remedies_Jupiter</v>
          </cell>
          <cell r="H7" t="str">
            <v>Personal Year Remedy_PY3</v>
          </cell>
          <cell r="I7" t="str">
            <v>PY 3 Remedies:
1. Give Holly Books in worship place
2. Distribute Chana Daal on Thursday
3. Respect your Guru and Parents by heart and try to gift them something in whatever way it is possible
4. Use Yellow colour more
5. Write 3 no on Hand
6. 16 Thursday Vishnu Sahasranaam and detail samarpan on last Thursday</v>
          </cell>
        </row>
        <row r="10">
          <cell r="A10" t="str">
            <v>Personal Year and Month_PY4</v>
          </cell>
          <cell r="B10" t="str">
            <v>PY 4  (Applicable for 20  ): Sudden Things
1. This year you'll get lot of hurdles but end of the day you'll get success. So keep patience and believe in persistency
2. Don't get lazy as this year is for work so work hard
3. This year is little tough. If you'll work hard, you'll get result. The amount of success will directly depend on your efforts
4. This year will be good on financial front, u'll get good growth.
5. This year you are able to save some money
6. This year is good for  future planning perspective. Try to make a proper plan for future and act on that as well
7. This year is not that much good for Romance or love affairs
PM:
Jan, Jun, Aug, Oct, Nov</v>
          </cell>
          <cell r="G10" t="str">
            <v>Mahadasha Remedies_Rahu</v>
          </cell>
          <cell r="H10" t="str">
            <v>Personal Year Remedy_PY4</v>
          </cell>
          <cell r="I10" t="str">
            <v>PY 4 Remedies:
1. Feed dogs and crows (if possible smashed bread in milk)
2. Be kind hearted
3. Practice  Anulom Vilom daily
4. Take blessings from others
5. Avoid liquor and Cigarettes</v>
          </cell>
        </row>
        <row r="13">
          <cell r="A13" t="str">
            <v>Personal Year and Month_PY5</v>
          </cell>
          <cell r="B13" t="str">
            <v>PY5  (Applicable for 20  ): Turing Point
1. This year is for success. You'll get  some turning point this year that will give you growth and fame in community
2. This year you'll get chance to travel. The travel plan will be related to religious activities or related to business. 
3. You can also start work in  partnership and you'll not face any loss
4. While talking to someone, be careful as this may impact your reputation
5. Try to sign carefully on legal documents
6. For business perspective  this year will be very good
7. Friend circle will also increase
PM:
Jan, May, Jul, Sep, Oct</v>
          </cell>
          <cell r="G13" t="str">
            <v>Mahadasha Remedies_Mercury</v>
          </cell>
          <cell r="H13" t="str">
            <v>Personal Year Remedy_PY5</v>
          </cell>
          <cell r="I13" t="str">
            <v>PY 5 Remedies:
1. Free Green colour bird (Parrot) from Cage 
2. More Green Usages (Purse, Clothes, UGs)
3. Soak some daal on Tuesday night and on Wednesday morning feed it to birds
4. Transgender donation ( 5 green things + some amount like 32, 50, 140, 230, 500 etc)
5. Use green pen</v>
          </cell>
        </row>
        <row r="16">
          <cell r="A16" t="str">
            <v>Personal Year and Month_PY6</v>
          </cell>
          <cell r="B16" t="str">
            <v xml:space="preserve">
PY 6  (Applicable for 20  ):
1.This year is good for family perspective. The family tension which was in your mind for long time, will go away
2. You may involve in love affairs
3. Your expense will rise this year and mostly you will spend on entertainment, luxury items or beauty products
4. There are high chances of promotion and transfer or both
5. This year will be good for business and financial perspective. You may get more money unexpectedly
PM:
Apr, Jun, Aug, Sep</v>
          </cell>
          <cell r="G16" t="str">
            <v>Mahadasha Remedies_Venus</v>
          </cell>
          <cell r="H16" t="str">
            <v>Personal Year Remedy_PY6</v>
          </cell>
          <cell r="I16" t="str">
            <v xml:space="preserve">
PY 6 Remedies:
1. Friday ko kisi ang-heen ya begger ko safed cheeze ya mithai ka daan
2. Kheer banake kisi ashram me baat do
3. Working hand Ke venus mount pe 24 likho
4. Use good perfumes and be well dressed
5. Take curd with meals, bath with curd</v>
          </cell>
        </row>
        <row r="19">
          <cell r="A19" t="str">
            <v>Personal Year and Month_PY7</v>
          </cell>
          <cell r="B19" t="str">
            <v>PY 7  (Applicable for 20  ):
1. This year will bring you problem and illusion in your life. You need to be careful about it. 
2. Your friend or known will create trouble in your life so u need to be alert who is good for you and who is not. 
3. You will face hardship in business as well. You'll not get same amount of result against what efforts you are put in so don't take big risk. 
4. Don't get involved in unnecessary discussion.
5. Even after facing lot of challenges, if u r keep doing  the good and right work, slowly all hurdles will go away.
6. You need to have patience this year. This year is not good for love and romance.
7. Your reputation may also get hampered. Think before act, don't do any activity that you have to repent later
8. If you are working in area of Occult, you will get success in this year.
PM:
Mar, May, Jul, Aug, Dec</v>
          </cell>
          <cell r="G19" t="str">
            <v>Mahadasha Remedies_Ketu</v>
          </cell>
          <cell r="H19" t="str">
            <v>Personal Year Remedy_PY7</v>
          </cell>
          <cell r="I19" t="str">
            <v xml:space="preserve">
PY 7 Remedies:
To feed Dogs &amp; Crows (if possible smashed bread in milk)</v>
          </cell>
        </row>
        <row r="22">
          <cell r="A22" t="str">
            <v>Personal Year and Month_PY8</v>
          </cell>
          <cell r="B22" t="str">
            <v>PY 8  (Applicable for 20  ):
1. If you use your energy and power in right way in right direction then this year will be best year for you and u'll get ultimate success putting all your energy in constructive work
2. Need to take care of health
3. For business perspective this year year will be surprisingly good. You can start your new business or expand existing one.
4. Social and political perspective, this year will be good
5. You will come over and defeat your enemy
6. You will win the litigation
7. This year is good for family matters as well
8. Chances of abroad travel
9. In this year, all the success will come with self efforts so dont creat much dependency on other
10. Good for property, Court case and govt exams
PM:
Feb, Apr, Jun, Jul, Nov</v>
          </cell>
          <cell r="G22" t="str">
            <v>Mahadasha Remedies_Saturn</v>
          </cell>
          <cell r="H22" t="str">
            <v>Personal Year Remedy_PY8</v>
          </cell>
          <cell r="I22" t="str">
            <v>PY 8 Remedies :
1. Every Saturday evening, worship at Shani Mandir
2. Shoe service in temple
3. Help to helpless people
4. Donate medicines to needy
5. Maintain good relationships with subordinates</v>
          </cell>
        </row>
        <row r="25">
          <cell r="A25" t="str">
            <v>Personal Year and Month_PY9</v>
          </cell>
          <cell r="B25" t="str">
            <v>PY 9 (Applicable for 20  ):
1. This year is very imp as it bring u transformation and termination
2. This year is also good to acquire new knowledge and learn new subject
3. Your reputation in Society and Community will increase
4. You may get involve in some arguments with your superiors but u'll not face any major loss
5. If looking for job change, wait for some time
PM:
Jan, Mar, May, Jun, Oct, Dec</v>
          </cell>
          <cell r="G25" t="str">
            <v>Mahadasha Remedies_Mars</v>
          </cell>
          <cell r="H25" t="str">
            <v>Personal Year Remedy_PY9</v>
          </cell>
          <cell r="I25" t="str">
            <v>PY 9 Remedies:
1. Hanumanji ko Sindur, Chameli ka tel (Chola) chadhana
2. Hanuman Chalisa pathan
3. Read Sunder kand path
4. Koi bhi seva in Hanumanji Mandir</v>
          </cell>
        </row>
      </sheetData>
      <sheetData sheetId="12"/>
      <sheetData sheetId="13">
        <row r="2">
          <cell r="A2" t="str">
            <v>Career Options_1</v>
          </cell>
          <cell r="B2">
            <v>1</v>
          </cell>
          <cell r="C2" t="str">
            <v>Any Fire related Professions, Banking, Bakery, Electricity related work, Govt related works, Leadership / Front Role, Team Lead,
Any Authority work, Gold Jewellery makers, Money Management, Producers, Directors, Engineer, Ship Maker, Copper Related Business, Car Industry</v>
          </cell>
        </row>
        <row r="4">
          <cell r="A4" t="str">
            <v>Career Options_2</v>
          </cell>
          <cell r="B4">
            <v>2</v>
          </cell>
          <cell r="C4" t="str">
            <v>Navy, Water, Milk, Dairy, Juice Shop, People Management, Creativity, Painting, Music, Soap Making, Chocolate Making, Nourishment/Nurse, Watery Places, Restaurant, Creative Articles, Painter, Photography, Musician, Music Composer, Singer, NGO for poor people, Education, Teacher, Good Sales Person, Beauty Items related Shop Keeper or dealers, Good Healer, Spiritual, Motivational Guru, Public Relations, Marriage Bureau,  Building Construction related item's Stockist or dealer, Architect and Fashion Designer</v>
          </cell>
        </row>
        <row r="6">
          <cell r="A6" t="str">
            <v>Career Options_3</v>
          </cell>
          <cell r="B6">
            <v>3</v>
          </cell>
          <cell r="C6" t="str">
            <v>Innovation, Teacher, Speaker, Strategist, Healer, Occult, Education, Painter, Creativity, Motivational, Counsellor, Philosophy, Spirituality, NGO, Religious Leader, Good Counseller, Adviser, Consultant, Film entertainment Ind, Political leader, Lawyer, Public Speaker, Hosting, Good Writer, Event Organiser, Occult Science, Corporate Job</v>
          </cell>
        </row>
        <row r="8">
          <cell r="A8" t="str">
            <v>Career Options_4</v>
          </cell>
          <cell r="B8">
            <v>4</v>
          </cell>
          <cell r="C8" t="str">
            <v>Discipline and Oraganisation related work, Insurance, Hard Work, Technical Work, Digital  Marketing, Science and Technology, Professional Editor, Journalist, Copy Writer, Proof Reader, Lawyer, Financial Advisor, Share Broker, Engineer, Technologist, share Market, Lottery, Gambling, Furniture Showroom, Air &amp; Wood related ind, Digital Marketing</v>
          </cell>
        </row>
        <row r="10">
          <cell r="A10" t="str">
            <v>Career Options_5</v>
          </cell>
          <cell r="B10">
            <v>5</v>
          </cell>
          <cell r="C10" t="str">
            <v>No 5 person can do most of the business, Banking, Finance, Luxury, Mediator, Coordinator, Accountancy, Diplomacy, Restaurants,Glamor, Hotel line, Performing Artist, Public Speaker,Story Writer, Screen Play Artist, Film Ind Producer, Actor, Musician, Music Composer, Marketing, CA, Accountant, Computer SW, Networking Consultant</v>
          </cell>
        </row>
        <row r="12">
          <cell r="A12" t="str">
            <v>Career Options_6</v>
          </cell>
          <cell r="B12">
            <v>6</v>
          </cell>
          <cell r="C12" t="str">
            <v>Luxury Item related work, Hotel, Media, Tour &amp; Travel, Saloon, Beauty, Girls Wear Shop, Flower Shop, Cosmetic Shop, Gift Shop, Dance, Singing, Arts, Metal Busines, Jewellery, Creative Artist, architect, Fashion Designer, Interior Designer, Doctor, Public Relations, Marriage Bureau, Cosmetic Items Dealers or stockist, Handloom Showroom, Readymade Garments Shop or Small Scale Ind, Trading</v>
          </cell>
        </row>
        <row r="14">
          <cell r="A14" t="str">
            <v>Career Options_7</v>
          </cell>
          <cell r="B14">
            <v>7</v>
          </cell>
          <cell r="C14" t="str">
            <v>Occult, Teacher, Healer, Education, Research work / Scientist, Technical Work, Corporates, Spiritual, Teacher for Healer, Astrology, Tarrot card reader, Numerologist, Analysts, Researcher, Innovators, Detective, Reiki Master, Spiritual Items,Shops, All Metal Related Ind</v>
          </cell>
        </row>
        <row r="16">
          <cell r="A16" t="str">
            <v>Career Options_8</v>
          </cell>
          <cell r="B16">
            <v>8</v>
          </cell>
          <cell r="C16" t="str">
            <v>Finance related work, Leather, Iron, money and finance, Banking, Hardwork, Finance Sector, Trading, Lawyer, Athletic</v>
          </cell>
        </row>
        <row r="18">
          <cell r="A18" t="str">
            <v>Career Options_9</v>
          </cell>
          <cell r="B18">
            <v>9</v>
          </cell>
          <cell r="C18" t="str">
            <v>NGO, Teacher, Soldier, Weapons, Police, Doctor, Medical line, Energy and strength, Medical Laboratories, Ayurvedacharya, Dentist, Aggression Work, Technical Work, Any work related to huminity, Admin, Stockist, Warrior, Army, Occult Business, Fire related  all items, NGO (Education, Health, Humanitarian), Transporters, Medical Representative, Medicine, Sales Marketing, Electrical Item's Factory or dealer, AC Stockist, Computer Networking, TV, Plastic Business, Trading</v>
          </cell>
        </row>
      </sheetData>
      <sheetData sheetId="14"/>
      <sheetData sheetId="15"/>
      <sheetData sheetId="16"/>
      <sheetData sheetId="17">
        <row r="2">
          <cell r="A2">
            <v>1</v>
          </cell>
          <cell r="B2" t="str">
            <v>Unnecessary complications and confusions
Good if this no comes with other Benefic number
Troublesome it comes with other malefic number
More failure than success</v>
          </cell>
        </row>
        <row r="3">
          <cell r="A3">
            <v>2</v>
          </cell>
          <cell r="B3" t="str">
            <v>Lack of self confidence, Fear and anxiety
Good Imagination, Wasted life and missed opportunities really care name, still not helpful though</v>
          </cell>
        </row>
        <row r="4">
          <cell r="A4">
            <v>3</v>
          </cell>
          <cell r="B4" t="str">
            <v>Spiritual and strong, Intelligence, Honest and optimistic, Good in academics, Creativity and abundance, Self made person, Overall good name
Excent nos 6 ones</v>
          </cell>
        </row>
        <row r="5">
          <cell r="A5">
            <v>4</v>
          </cell>
          <cell r="B5" t="str">
            <v>Unwanted Fear, Sickness and Opposition Trials and Tribulations, Disgrace so be careful while choosing vour words, Hatke thinker, Good world understanding , but Still need to work under others</v>
          </cell>
        </row>
        <row r="6">
          <cell r="A6">
            <v>5</v>
          </cell>
          <cell r="B6" t="str">
            <v>Name and Fame, Multi-talented, Mindset of getting pleasure and comfort, Divine grace and knack of getting money</v>
          </cell>
        </row>
        <row r="7">
          <cell r="A7">
            <v>6</v>
          </cell>
          <cell r="B7" t="str">
            <v>House to Home, Friendly, Artistic, HONEST, Development is gradual and steady
Benefit from friends, They are peace loving, and have many friends, Material success and accumulation, Overall good, Name except no 3's</v>
          </cell>
        </row>
        <row r="8">
          <cell r="A8">
            <v>7</v>
          </cell>
          <cell r="B8" t="str">
            <v>Frequent changes in life, No family pleasure, Person with their own goals in life, Mass support (For public life), Superb counsellors, Efforts will not produce the desired results</v>
          </cell>
        </row>
        <row r="9">
          <cell r="A9">
            <v>8</v>
          </cell>
          <cell r="B9" t="str">
            <v>Complete influence of Saturn hence struggle, Dangers and accidents, Turn towards spirituality to bring harmony and meaning to life, Not at all good for Prominent 1's and 4's</v>
          </cell>
        </row>
        <row r="10">
          <cell r="A10">
            <v>9</v>
          </cell>
          <cell r="B10" t="str">
            <v>Travel (Abroad and withing country), Full of action, Worldly experience</v>
          </cell>
        </row>
        <row r="11">
          <cell r="A11">
            <v>10</v>
          </cell>
          <cell r="B11" t="str">
            <v>This compund gives no shortage of wealth</v>
          </cell>
        </row>
        <row r="12">
          <cell r="A12">
            <v>11</v>
          </cell>
          <cell r="B12" t="str">
            <v>Though 11 compound Neutral to your DOB but it is not OK to use. Liable to be let down by friend and relatives. Honest. Faith or not faith in God decides the destiny. Be careful in matters. Danger with water, care with accidents. In many jobs/Business.</v>
          </cell>
        </row>
        <row r="13">
          <cell r="A13">
            <v>12</v>
          </cell>
          <cell r="B13" t="str">
            <v>Honest, Sharing difficulities of others, Working for welfare, intial trouble but later proseperous in life</v>
          </cell>
        </row>
        <row r="14">
          <cell r="A14">
            <v>13</v>
          </cell>
          <cell r="B14" t="str">
            <v>13 compound is of mis luck and life with struggle</v>
          </cell>
        </row>
        <row r="15">
          <cell r="A15">
            <v>14</v>
          </cell>
          <cell r="B15" t="str">
            <v>Successful in many trades and meet lot of people, friends, colourful life, parties and Travel.</v>
          </cell>
        </row>
        <row r="16">
          <cell r="A16">
            <v>15</v>
          </cell>
          <cell r="B16" t="str">
            <v>15 compund makes native presentable, neat and clean. More than one source of income, determination to succeed, fame and wealth.</v>
          </cell>
        </row>
        <row r="17">
          <cell r="A17">
            <v>16</v>
          </cell>
          <cell r="B17" t="str">
            <v xml:space="preserve"> This compound gives good beginning but a poor end. it shows a fall from power, grace, office and position. Unexpected shock. Good no for creativity and research.</v>
          </cell>
        </row>
        <row r="18">
          <cell r="A18">
            <v>17</v>
          </cell>
          <cell r="B18" t="str">
            <v>Leader, Honest, Take person to great heights, strong will power, creativity , initiater, Willpower, Ambition and Ego</v>
          </cell>
        </row>
        <row r="19">
          <cell r="A19">
            <v>18</v>
          </cell>
          <cell r="B19" t="str">
            <v>18 compound is number of Extremes.Though some 18s are extremly successful, their success will be seen as hollow, Procrastination / delay in all matters, selfishness</v>
          </cell>
        </row>
        <row r="20">
          <cell r="A20">
            <v>19</v>
          </cell>
          <cell r="B20" t="str">
            <v>This number indicates rising Sun, successful completion of any endeavour. Position, Status, happiness, Success &amp; wealth will be on a continuous rise. They get good life partner.</v>
          </cell>
        </row>
        <row r="21">
          <cell r="A21">
            <v>20</v>
          </cell>
          <cell r="B21" t="str">
            <v>This compound makes person artist, Creative, emotional and peace lover.</v>
          </cell>
        </row>
        <row r="22">
          <cell r="A22">
            <v>21</v>
          </cell>
          <cell r="B22" t="str">
            <v>Self centeredness, own happiness and matters profitable to them. With growing age, you grow in both wealth and wisdom. You go beyond the limit to achieve your success</v>
          </cell>
        </row>
        <row r="23">
          <cell r="A23">
            <v>22</v>
          </cell>
          <cell r="B23" t="str">
            <v xml:space="preserve"> They don’t want to listen many suggestions. Self destructions, you loose out your things because of your own way of working. Evil forces and they are good administrators</v>
          </cell>
        </row>
        <row r="24">
          <cell r="A24">
            <v>23</v>
          </cell>
          <cell r="B24" t="str">
            <v>23 is luck number. Getting success in what thet aspire for. Earn good reputation over the period of time. Superior support.</v>
          </cell>
        </row>
        <row r="25">
          <cell r="A25">
            <v>24</v>
          </cell>
          <cell r="B25" t="str">
            <v>This compound gives partner from Higher background. Good for business expansion.</v>
          </cell>
        </row>
        <row r="26">
          <cell r="A26">
            <v>25</v>
          </cell>
          <cell r="B26" t="str">
            <v xml:space="preserve">25 compound gives glamour in Social life but personal life will have dullness. Lose your hard earned money. </v>
          </cell>
        </row>
        <row r="27">
          <cell r="A27">
            <v>26</v>
          </cell>
          <cell r="B27" t="str">
            <v>26 compound gives losses due to Partnership and friends. Business and professions are adversly affected due to indirect enemies. False promises.</v>
          </cell>
        </row>
        <row r="28">
          <cell r="A28">
            <v>27</v>
          </cell>
          <cell r="B28" t="str">
            <v xml:space="preserve">27 compound gives Authority, Power, and command. Spouse will get wealth due to you. </v>
          </cell>
        </row>
        <row r="29">
          <cell r="A29">
            <v>28</v>
          </cell>
          <cell r="B29" t="str">
            <v>They may have to start their lives again and again. struggles. challenges, court cases, badluck and failuers. Hard earned money may be lost unexpectedly.</v>
          </cell>
        </row>
        <row r="30">
          <cell r="A30">
            <v>29</v>
          </cell>
          <cell r="B30" t="str">
            <v>29 compound gives trouble due to opposite sex, Marital bliss. When they find one recessive, they try to bully. Involvement in police complaints. Strong will power and crativity.</v>
          </cell>
        </row>
        <row r="31">
          <cell r="A31">
            <v>30</v>
          </cell>
          <cell r="B31" t="str">
            <v>30 compund gives Wisdom &amp; mental ability.Helping Nature</v>
          </cell>
        </row>
        <row r="32">
          <cell r="A32">
            <v>31</v>
          </cell>
          <cell r="B32" t="str">
            <v>31 compund makes person Non Conventional. They don't want to listen to others and some of them give up family life</v>
          </cell>
        </row>
        <row r="33">
          <cell r="A33">
            <v>32</v>
          </cell>
          <cell r="B33" t="str">
            <v xml:space="preserve"> This is magical name. Unique ideas and techniques. Ability to discover new concepts and implement these ideas. They have good intelligence and have an impressive appearance. Good speaking skills.</v>
          </cell>
        </row>
        <row r="34">
          <cell r="A34">
            <v>33</v>
          </cell>
          <cell r="B34" t="str">
            <v>This gives all kind of wealth like gold, money, house, vehicle and such. They get money in many ways and means. Prosperity will always be on rise.</v>
          </cell>
        </row>
        <row r="35">
          <cell r="A35">
            <v>34</v>
          </cell>
          <cell r="B35" t="str">
            <v xml:space="preserve"> It is very easy to earn money, quite easily money will come but some strange habbits give them issue. Confusion specially related to home activities.</v>
          </cell>
        </row>
        <row r="36">
          <cell r="A36">
            <v>35</v>
          </cell>
          <cell r="B36" t="str">
            <v xml:space="preserve">35 compound gives issues due to friend and associates. This also gives bad reputation. </v>
          </cell>
        </row>
        <row r="37">
          <cell r="A37">
            <v>36</v>
          </cell>
          <cell r="B37" t="str">
            <v>Stay in home town and struggle or Go away and get succeed</v>
          </cell>
        </row>
        <row r="38">
          <cell r="A38">
            <v>37</v>
          </cell>
          <cell r="B38" t="str">
            <v>37 compund gives benefit from opposite sex. Enjoy life and dignified position in the society. They have an attractive appearance.</v>
          </cell>
        </row>
        <row r="39">
          <cell r="A39">
            <v>38</v>
          </cell>
          <cell r="B39" t="str">
            <v>Good no for public life. They get the support of big shots. They may have to suffer because of unexpected dangers that jump on them suddenly or because of indirect enemies.</v>
          </cell>
        </row>
        <row r="40">
          <cell r="A40">
            <v>39</v>
          </cell>
          <cell r="B40" t="str">
            <v xml:space="preserve"> 39 compund gives name and fame, Hardworking, good contact abroad or they get clients from abroad, good success in later part of life.</v>
          </cell>
        </row>
        <row r="41">
          <cell r="A41">
            <v>40</v>
          </cell>
          <cell r="B41" t="str">
            <v>This no do give good amount of wealth (Sudden flow of money), good confidence and intelligence. Later part of life they will lose all their money, life became fruitless and in vain.</v>
          </cell>
        </row>
        <row r="42">
          <cell r="A42">
            <v>41</v>
          </cell>
          <cell r="B42" t="str">
            <v xml:space="preserve"> Success in all endeavours, power to govern, triumph over competition, good number for international fame, leader respected by masses.</v>
          </cell>
        </row>
        <row r="43">
          <cell r="A43">
            <v>42</v>
          </cell>
          <cell r="B43" t="str">
            <v>42 compund is good to fulfill endaveour, good physique and charismatic. Power to subdue others.</v>
          </cell>
        </row>
        <row r="44">
          <cell r="A44">
            <v>43</v>
          </cell>
          <cell r="B44" t="str">
            <v>Dual, Fickle mind and confusions.Change in profession. Family life is not quite peaceful.</v>
          </cell>
        </row>
        <row r="45">
          <cell r="A45">
            <v>44</v>
          </cell>
        </row>
        <row r="46">
          <cell r="A46">
            <v>45</v>
          </cell>
          <cell r="B46" t="str">
            <v>45 compund gives good name, fame and position. They keep their cards near to chest. Good number to protect from illness. Brilliant at running large organisations.</v>
          </cell>
        </row>
        <row r="47">
          <cell r="A47">
            <v>46</v>
          </cell>
          <cell r="B47" t="str">
            <v>Symbol of success, luck, wealth, knowledge and international fame. Divine support, good life partner and good children. Will reach to top most position of whatever profession.</v>
          </cell>
        </row>
        <row r="48">
          <cell r="A48">
            <v>47</v>
          </cell>
          <cell r="B48" t="str">
            <v>Ability to think out of box. Sudden richness, sudden growth, even ordinary person become rich. Great at solving typical issues. Concern about their own progress and will not rest untill its completed.</v>
          </cell>
        </row>
        <row r="49">
          <cell r="A49">
            <v>48</v>
          </cell>
          <cell r="B49" t="str">
            <v>48 compound gives ability to do a lot of work for public welfare, will engage in public service but have to face stiff opposition. Over extending, feeling burdened and struggling.</v>
          </cell>
        </row>
        <row r="50">
          <cell r="A50">
            <v>49</v>
          </cell>
          <cell r="B50" t="str">
            <v xml:space="preserve"> This comound gives sudden money, sudden fortune and prosperity even accidents happens suddenly. Gives good imaginations.</v>
          </cell>
        </row>
        <row r="51">
          <cell r="A51">
            <v>50</v>
          </cell>
          <cell r="B51" t="str">
            <v>Oratorship, intelligence, imaginations, Excel in education, Good in analysis. They earn through writing and speaking skills. Gets straight to the point and don't beat around the bush</v>
          </cell>
        </row>
        <row r="52">
          <cell r="A52">
            <v>51</v>
          </cell>
          <cell r="B52" t="str">
            <v>Lucky to your DOB and OK to use it.Sudden Prosperity, money from unexpected source, Even person is ordinary he will become great, Dynamic. They keep on working forgetting rest, food and sleep. Like wealth, position and fame. Power and self-confidence, magnetic body, wide circle of friends and relatives.</v>
          </cell>
        </row>
        <row r="53">
          <cell r="A53">
            <v>52</v>
          </cell>
          <cell r="B53" t="str">
            <v>This compound is Loving, Tender hearted, intutive, indicates great fame and popularity. A gifted counselor and a cariong friend</v>
          </cell>
        </row>
        <row r="54">
          <cell r="A54">
            <v>53</v>
          </cell>
        </row>
        <row r="55">
          <cell r="A55">
            <v>54</v>
          </cell>
          <cell r="B55" t="str">
            <v>This gives less freedom and more control of others, high fluctuations in life, good oratorship skills. Holding lot of things so stomach issues can be seen as well.</v>
          </cell>
        </row>
        <row r="56">
          <cell r="A56">
            <v>55</v>
          </cell>
          <cell r="B56" t="str">
            <v>They begin their lives with prestige, reputation and prosperity.</v>
          </cell>
        </row>
        <row r="57">
          <cell r="A57">
            <v>56</v>
          </cell>
        </row>
        <row r="58">
          <cell r="A58">
            <v>57</v>
          </cell>
          <cell r="B58" t="str">
            <v>57 compound makes person running into race so well and at end loosing it.</v>
          </cell>
        </row>
        <row r="59">
          <cell r="A59">
            <v>58</v>
          </cell>
        </row>
        <row r="60">
          <cell r="A60">
            <v>59</v>
          </cell>
          <cell r="B60" t="str">
            <v xml:space="preserve"> Research Mind and high speed thinking, Professionals, Travelling and Sports, Special talent of writing</v>
          </cell>
        </row>
        <row r="61">
          <cell r="A61">
            <v>60</v>
          </cell>
          <cell r="B61" t="str">
            <v>Good in Tark Vitark. good family life and good fortunate number. They entertain others and have artistic talent.</v>
          </cell>
        </row>
        <row r="62">
          <cell r="A62">
            <v>61</v>
          </cell>
          <cell r="B62" t="str">
            <v>Don't stick on to any place whatever be their business or profession. Life is full of Up and downs.</v>
          </cell>
        </row>
        <row r="63">
          <cell r="A63">
            <v>62</v>
          </cell>
          <cell r="B63" t="str">
            <v>These people can charm everyone easily. Generally it will give Great fame, Victories and a comfortable life They do not maintain good relationship with relatives.</v>
          </cell>
        </row>
        <row r="64">
          <cell r="A64">
            <v>63</v>
          </cell>
          <cell r="B64" t="str">
            <v>This compound attracts trouble, mind is never stable. Not to use this name unless required.</v>
          </cell>
        </row>
        <row r="65">
          <cell r="A65">
            <v>64</v>
          </cell>
          <cell r="B65" t="str">
            <v>64 compound people performs what cannot be performed by others and thus become very famous.</v>
          </cell>
        </row>
        <row r="66">
          <cell r="A66">
            <v>65</v>
          </cell>
        </row>
        <row r="67">
          <cell r="A67">
            <v>66</v>
          </cell>
          <cell r="B67" t="str">
            <v xml:space="preserve"> This number gives abundant happiness, satisfaction. Good money by middle age. You are multitalented and all your talents are skills of mind.</v>
          </cell>
        </row>
        <row r="68">
          <cell r="A68">
            <v>67</v>
          </cell>
        </row>
        <row r="69">
          <cell r="A69">
            <v>68</v>
          </cell>
          <cell r="B69" t="str">
            <v>They make profit in business and occupation related to iron, machinery, vehicles, commission and real estate. He is like a performer who keeps all the balls in continuous motion.</v>
          </cell>
        </row>
        <row r="70">
          <cell r="A70">
            <v>69</v>
          </cell>
          <cell r="B70" t="str">
            <v>Name number 69 indicates success in any endeavour. They enjoy the status of a king of the society. They accumulate a large wealth. They do not expect anyone to help them.</v>
          </cell>
        </row>
        <row r="71">
          <cell r="A71">
            <v>70</v>
          </cell>
        </row>
        <row r="72">
          <cell r="A72">
            <v>71</v>
          </cell>
        </row>
        <row r="73">
          <cell r="A73">
            <v>72</v>
          </cell>
        </row>
        <row r="74">
          <cell r="A74">
            <v>73</v>
          </cell>
          <cell r="B74" t="str">
            <v>73 compund gives life of a lord. It brings fame, position and riches. They plan in confidence and achieve success without the knowlede of others.</v>
          </cell>
        </row>
        <row r="75">
          <cell r="A75">
            <v>74</v>
          </cell>
        </row>
        <row r="76">
          <cell r="A76">
            <v>75</v>
          </cell>
          <cell r="B76" t="str">
            <v xml:space="preserve">Name Number 75 y are always surrounded by friends wherever they go.They write many books. They become super rich and Famous. They earn with their writing and speech. They are by nature helpful to others. They have a great many good friends. They excel in music and acting </v>
          </cell>
        </row>
        <row r="77">
          <cell r="A77">
            <v>76</v>
          </cell>
        </row>
        <row r="78">
          <cell r="A78">
            <v>77</v>
          </cell>
          <cell r="B78" t="str">
            <v>Very Good reputation.Famous and go by principles of justice and fairness. Make considerable progress in life and have life of high status. Fame.</v>
          </cell>
        </row>
        <row r="79">
          <cell r="A79">
            <v>78</v>
          </cell>
        </row>
        <row r="80">
          <cell r="A80">
            <v>79</v>
          </cell>
        </row>
        <row r="81">
          <cell r="A81">
            <v>80</v>
          </cell>
        </row>
        <row r="82">
          <cell r="A82">
            <v>81</v>
          </cell>
        </row>
        <row r="83">
          <cell r="A83">
            <v>82</v>
          </cell>
        </row>
        <row r="84">
          <cell r="A84">
            <v>83</v>
          </cell>
        </row>
        <row r="85">
          <cell r="A85">
            <v>84</v>
          </cell>
        </row>
        <row r="86">
          <cell r="A86">
            <v>85</v>
          </cell>
        </row>
        <row r="87">
          <cell r="A87">
            <v>86</v>
          </cell>
        </row>
        <row r="88">
          <cell r="A88">
            <v>87</v>
          </cell>
        </row>
        <row r="89">
          <cell r="A89">
            <v>88</v>
          </cell>
        </row>
        <row r="90">
          <cell r="A90">
            <v>89</v>
          </cell>
        </row>
        <row r="91">
          <cell r="A91">
            <v>90</v>
          </cell>
        </row>
        <row r="92">
          <cell r="A92">
            <v>91</v>
          </cell>
        </row>
        <row r="93">
          <cell r="A93">
            <v>92</v>
          </cell>
        </row>
        <row r="94">
          <cell r="A94">
            <v>93</v>
          </cell>
        </row>
        <row r="95">
          <cell r="A95">
            <v>94</v>
          </cell>
        </row>
        <row r="96">
          <cell r="A96">
            <v>95</v>
          </cell>
        </row>
        <row r="97">
          <cell r="A97">
            <v>96</v>
          </cell>
        </row>
        <row r="98">
          <cell r="A98">
            <v>97</v>
          </cell>
        </row>
        <row r="99">
          <cell r="A99">
            <v>98</v>
          </cell>
        </row>
        <row r="100">
          <cell r="A100">
            <v>99</v>
          </cell>
        </row>
        <row r="101">
          <cell r="A101">
            <v>100</v>
          </cell>
        </row>
      </sheetData>
      <sheetData sheetId="18">
        <row r="2">
          <cell r="A2" t="str">
            <v>Nature of Spouse_Jan</v>
          </cell>
          <cell r="B2" t="str">
            <v>Jan/ Oct</v>
          </cell>
          <cell r="C2" t="str">
            <v>1. Your spouse will be good but dominating in nature.
2. He/She will be practical in thinking and helping in nature.
3. He/She will have faith in God 
4. He/She will have very attractive personality.</v>
          </cell>
          <cell r="D2" t="str">
            <v>To whomever you love you dedicate yourself towards them. You care them, you protect them like father. Due to this you do very well in relationship. However, this has been observed that, you are expecting much from your spouse or lover/beloved. Always expect they should have some talents or they should have some special quality who you showcase to the world so that people can give attention. This too much expectation creates problem in  your relationship and you may face some nagging or ego clash in your relation</v>
          </cell>
          <cell r="E2" t="str">
            <v>Enjoy marital happiness</v>
          </cell>
        </row>
        <row r="3">
          <cell r="A3" t="str">
            <v>Nature of Spouse_Oct</v>
          </cell>
          <cell r="B3" t="str">
            <v>Jan/ Oct</v>
          </cell>
          <cell r="C3" t="str">
            <v>1. Your spouse will be good but dominating in nature.
2. He/She will be practical in thinking and helping in nature.
3. He/She will have faith in God 
4. He/She will have very attractive personality.</v>
          </cell>
          <cell r="D3" t="str">
            <v>To whomever you love you dedicate yourself towards them. You care them, you protect them like father. Due to this you do very well in relationship. However, this has been observed that, you are expecting much from your spouse or lover/beloved. Always expect they should have some talents or they should have some special quality who you showcase to the world so that people can give attention. This too much expectation creates problem in  your relationship and you may face some nagging or ego clash in your relation</v>
          </cell>
          <cell r="E3" t="str">
            <v>Enjoy marital happiness</v>
          </cell>
        </row>
        <row r="4">
          <cell r="A4" t="str">
            <v>Nature of Spouse_Feb</v>
          </cell>
          <cell r="B4" t="str">
            <v>Feb/Nov</v>
          </cell>
          <cell r="C4" t="str">
            <v>1. Short tempered and fickle minded
2. Good looking, healthy and open hearted</v>
          </cell>
          <cell r="D4" t="str">
            <v xml:space="preserve">
You are usually proven as a blessings for your loved ones. Due to intuitive power you get to know your beloved feelings in advance. Since you are also flexible so you adjust yourself according to your loved one's feeling. However, Since you are emotional so you get hurt very easily and if you find your emotion has not been taken take properly you get offensive which is not accepted by your loved ones. Finally this creates problem in your relationship. Overall your love life does not have any problem. Try to be aware of your emotion. Whomsoever you love, you care them like a mother.</v>
          </cell>
          <cell r="E4" t="str">
            <v>Have difference in opinion but stay united.</v>
          </cell>
        </row>
        <row r="5">
          <cell r="A5" t="str">
            <v>Nature of Spouse_Nov</v>
          </cell>
          <cell r="B5" t="str">
            <v>Feb/Nov</v>
          </cell>
          <cell r="C5" t="str">
            <v>1. Short tempered and fickle minded
2. Good looking, healthy and open hearted</v>
          </cell>
          <cell r="D5" t="str">
            <v xml:space="preserve">
You are usually proven as a blessings for your loved ones. Due to intuitive power you get to know your beloved feelings in advance. Since you are also flexible so you adjust yourself according to your loved one's feeling. However, Since you are emotional so you get hurt very easily and if you find your emotion has not been taken take properly you get offensive which is not accepted by your loved ones. Finally this creates problem in your relationship. Overall your love life does not have any problem. Try to be aware of your emotion. Whomsoever you love, you care them like a mother.</v>
          </cell>
          <cell r="E5" t="str">
            <v>Have difference in opinion but stay united.</v>
          </cell>
        </row>
        <row r="6">
          <cell r="A6" t="str">
            <v>Nature of Spouse_Mar</v>
          </cell>
          <cell r="B6" t="str">
            <v>Mar/Dec</v>
          </cell>
          <cell r="C6" t="str">
            <v>1. Short tempered and rough
2. He will be creative in thinking and romantic in nature. He may look young</v>
          </cell>
          <cell r="D6" t="str">
            <v>Since you are able to express yourself very well, you are proven to be very good life partner. You dedicate yourself towards your loved one. Since you are very honest and transparent in your relationship you also expect same. If you find your partner is not honest he is cheating your ego gets boost up and your relationship get affected. However, your over all marriage life is good. You are also proven very good parent who not only love but also guide their children to correct path.</v>
          </cell>
          <cell r="E6" t="str">
            <v>Enjoy marital happiness</v>
          </cell>
        </row>
        <row r="7">
          <cell r="A7" t="str">
            <v>Nature of Spouse_Dec</v>
          </cell>
          <cell r="B7" t="str">
            <v>Mar/Dec</v>
          </cell>
          <cell r="C7" t="str">
            <v>1. Short tempered and rough
2. He will be creative in thinking and romantic in nature. He may look young</v>
          </cell>
          <cell r="D7" t="str">
            <v>Since you are able to express yourself very well, you are proven to be very good life partner. You dedicate yourself towards your loved one. Since you are very honest and transparent in your relationship you also expect same. If you find your partner is not honest he is cheating your ego gets boost up and your relationship get affected. However, your over all marriage life is good. You are also proven very good parent who not only love but also guide their children to correct path.</v>
          </cell>
          <cell r="E7" t="str">
            <v>Enjoy marital happiness</v>
          </cell>
        </row>
        <row r="8">
          <cell r="A8" t="str">
            <v>Nature of Spouse_Apr</v>
          </cell>
          <cell r="B8" t="str">
            <v>April</v>
          </cell>
          <cell r="C8" t="str">
            <v>1. Your spouse will be suspicious in nature and often suspect on you.
He/ She will be talkative person and argumentative in nature.
3. He/She will be great thinker, mathematician and technical in nature.
4. He/She may look older than his/her age</v>
          </cell>
          <cell r="D8" t="str">
            <v>You are loyal lover and always take responsibility for you relationship. But it has been observed that sometimes you become obsessed about your life partner and become very demanding. If he/she will not be able to match your expectation you become revengeful and try to hurt them. However , you are doing well in relationship and proven loyal to your partner.</v>
          </cell>
          <cell r="E8" t="str">
            <v>Continuous problem in married life</v>
          </cell>
        </row>
        <row r="9">
          <cell r="A9" t="str">
            <v>Nature of Spouse_May</v>
          </cell>
          <cell r="B9" t="str">
            <v>May</v>
          </cell>
          <cell r="C9" t="str">
            <v>1. He/she will be good looking and peace lover
2. He/she'll be having jolly mood and will have smiling face
3. He/she will be respectable and diplomatic in nature</v>
          </cell>
          <cell r="D9" t="str">
            <v>This has been observed that you usually involve more than one relationship at the same time. Since number 5 always want to explore and get new experience. Staying at one place is very difficult for them. You also expect from your partner to explore and learn new things. However once you do commitment, it has been you are more loyal than any other people. Overall in relationship  you do well.</v>
          </cell>
          <cell r="E9" t="str">
            <v>Smooth life after marriage</v>
          </cell>
        </row>
        <row r="10">
          <cell r="A10" t="str">
            <v>Nature of Spouse_Jun</v>
          </cell>
          <cell r="B10" t="str">
            <v>June</v>
          </cell>
          <cell r="C10" t="str">
            <v>1. Your spouse will be romantic in nature and good lover
2.he/She will look young &amp; smart and will have sweet voice.
3. he/ She may be rich and will have good dressing sense.</v>
          </cell>
          <cell r="D10" t="str">
            <v>You know how to love others, you know how to care for others feeing, you know how to sacrifice for others happiness. As partner you always try to keep your spouse or lover/ beloved happy and present yourself beforehand whatever their wish is because you have some aura to know about other's feeling. Not only this , you seems to be a good parent who love and nature their children very well. Though you are very good in caring and loving others but inside you always carry pride of this. Sometimes this pride becomes your ego and it create problem in your love life. But overall, your love life is good. You involve in relationship on very early age of you life and fortunately these initial relationship are not good because those relationship is based on bad desires.</v>
          </cell>
          <cell r="E10" t="str">
            <v>Enjoy much in their marital life.</v>
          </cell>
        </row>
        <row r="11">
          <cell r="A11" t="str">
            <v>Nature of Spouse_Jul</v>
          </cell>
          <cell r="B11" t="str">
            <v>July</v>
          </cell>
          <cell r="C11" t="str">
            <v>1. Your spouse will be research minded and technical in nature.
2. He/She may be lazy &amp; slow but will be intelligent.
3. He/She will may be royal &amp; rich but will look old compare to his/her age.
4. He/She will be lover as husband/wife.</v>
          </cell>
          <cell r="D11" t="str">
            <v>Since you enjoy your solitude, you always put yourself in some boundaries. You don't want to mingle with other people in society. Even though you enjoy party back of the mind you always believe these party or worldly life is not for you. So when you come in relationship at that time you don't open much in front of your loved ones. Even though you enjoy the company of loved once but you don't express yourself completely. This lack of communication created problem for your love life.</v>
          </cell>
          <cell r="E11" t="str">
            <v>Problem in the family but they do not bother.</v>
          </cell>
        </row>
        <row r="12">
          <cell r="A12" t="str">
            <v>Nature of Spouse_Aug</v>
          </cell>
          <cell r="B12" t="str">
            <v>Aug</v>
          </cell>
          <cell r="C12" t="str">
            <v>1. Your spouse will give importance to home and love his/her family members.
2. He/She will be romantic and good looking.
3. He/She will be passionate and good advisor.
4. He/She will be a combination of low assertiveness and low expressiveness personality.</v>
          </cell>
          <cell r="D12" t="str">
            <v>You are very dedicated lover/beloved. To whomever you love, you are ready to sacrifice anything for them. But problem is you are expecting the same level and sacrifice from your loved ones as well. Due to high expectation sometimes you may feel relationship is not working the way it should. Also, this has been observed that, you always hurt more to those people to whom you love.</v>
          </cell>
          <cell r="E12" t="str">
            <v>Live happily even with lot of differences.</v>
          </cell>
        </row>
        <row r="13">
          <cell r="A13" t="str">
            <v>Nature of Spouse_Sep</v>
          </cell>
          <cell r="B13" t="str">
            <v>Sep</v>
          </cell>
          <cell r="C13" t="str">
            <v>1. She/He will be dominating in nature, get angry quickly and will create trouble. 
2. She/He will be ruler but understandable and take care of family.</v>
          </cell>
          <cell r="D13" t="str">
            <v>You are romantic and responsible but it has been observed that you always gives priority more to your dreams. You always want to contribute more to the society than personal desire. Because of this, it has been observed that even though you are responsible towards your loved one but you don't seems do be dedicated wife.</v>
          </cell>
          <cell r="E13" t="str">
            <v>Dose not enjoy or does not have good experience with marital life</v>
          </cell>
        </row>
      </sheetData>
      <sheetData sheetId="19"/>
      <sheetData sheetId="20"/>
      <sheetData sheetId="21"/>
      <sheetData sheetId="2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6"/>
  <sheetViews>
    <sheetView tabSelected="1" zoomScale="110" zoomScaleNormal="110" zoomScaleSheetLayoutView="47" workbookViewId="0">
      <pane xSplit="1" ySplit="4" topLeftCell="B98" activePane="bottomRight" state="frozen"/>
      <selection pane="topRight" activeCell="B1" sqref="B1"/>
      <selection pane="bottomLeft" activeCell="A5" sqref="A5"/>
      <selection pane="bottomRight" activeCell="I100" sqref="I100"/>
    </sheetView>
  </sheetViews>
  <sheetFormatPr defaultColWidth="8.7109375" defaultRowHeight="15"/>
  <cols>
    <col min="1" max="1" width="26.140625" style="5" customWidth="1"/>
    <col min="2" max="2" width="10.5703125" style="4" customWidth="1"/>
    <col min="3" max="4" width="11.85546875" style="3" customWidth="1"/>
    <col min="5" max="5" width="10.140625" style="3" customWidth="1"/>
    <col min="6" max="6" width="90.85546875" style="3" customWidth="1"/>
    <col min="7" max="7" width="8.7109375" style="1"/>
    <col min="8" max="8" width="8.7109375" style="2"/>
    <col min="9" max="16384" width="8.7109375" style="1"/>
  </cols>
  <sheetData>
    <row r="1" spans="1:7">
      <c r="A1" s="7" t="s">
        <v>4</v>
      </c>
      <c r="B1" s="203"/>
      <c r="C1" s="204"/>
      <c r="D1" s="204"/>
      <c r="E1" s="204"/>
      <c r="F1" s="205"/>
    </row>
    <row r="2" spans="1:7">
      <c r="A2" s="8" t="s">
        <v>5</v>
      </c>
      <c r="B2" s="206"/>
      <c r="C2" s="207"/>
      <c r="D2" s="207"/>
      <c r="E2" s="207"/>
      <c r="F2" s="208"/>
    </row>
    <row r="3" spans="1:7">
      <c r="A3" s="8" t="s">
        <v>6</v>
      </c>
      <c r="B3" s="207" t="s">
        <v>92</v>
      </c>
      <c r="C3" s="207"/>
      <c r="D3" s="207"/>
      <c r="E3" s="207"/>
      <c r="F3" s="208"/>
      <c r="G3" s="2"/>
    </row>
    <row r="4" spans="1:7">
      <c r="A4" s="8" t="s">
        <v>7</v>
      </c>
      <c r="B4" s="209" t="s">
        <v>93</v>
      </c>
      <c r="C4" s="210"/>
      <c r="D4" s="210"/>
      <c r="E4" s="210"/>
      <c r="F4" s="211"/>
    </row>
    <row r="5" spans="1:7">
      <c r="A5" s="8" t="s">
        <v>8</v>
      </c>
      <c r="B5" s="78"/>
      <c r="C5" s="79"/>
      <c r="D5" s="79"/>
      <c r="E5" s="79"/>
      <c r="F5" s="80"/>
    </row>
    <row r="6" spans="1:7">
      <c r="A6" s="8" t="s">
        <v>9</v>
      </c>
      <c r="B6" s="81"/>
      <c r="C6" s="82"/>
      <c r="D6" s="82"/>
      <c r="E6" s="82"/>
      <c r="F6" s="83"/>
    </row>
    <row r="7" spans="1:7">
      <c r="A7" s="8" t="s">
        <v>10</v>
      </c>
      <c r="B7" s="81"/>
      <c r="C7" s="82"/>
      <c r="D7" s="82"/>
      <c r="E7" s="82"/>
      <c r="F7" s="83"/>
    </row>
    <row r="8" spans="1:7">
      <c r="A8" s="8" t="s">
        <v>11</v>
      </c>
      <c r="B8" s="81"/>
      <c r="C8" s="82"/>
      <c r="D8" s="82"/>
      <c r="E8" s="82"/>
      <c r="F8" s="83"/>
    </row>
    <row r="9" spans="1:7" ht="15" customHeight="1">
      <c r="A9" s="8" t="s">
        <v>12</v>
      </c>
      <c r="B9" s="81"/>
      <c r="C9" s="82"/>
      <c r="D9" s="82"/>
      <c r="E9" s="82"/>
      <c r="F9" s="83"/>
    </row>
    <row r="10" spans="1:7" ht="15" customHeight="1">
      <c r="A10" s="8" t="s">
        <v>13</v>
      </c>
      <c r="B10" s="81"/>
      <c r="C10" s="82"/>
      <c r="D10" s="82"/>
      <c r="E10" s="82"/>
      <c r="F10" s="83"/>
    </row>
    <row r="11" spans="1:7" ht="15.75" thickBot="1">
      <c r="A11" s="10" t="s">
        <v>14</v>
      </c>
      <c r="B11" s="84"/>
      <c r="C11" s="85"/>
      <c r="D11" s="85"/>
      <c r="E11" s="85"/>
      <c r="F11" s="86"/>
    </row>
    <row r="12" spans="1:7">
      <c r="A12" s="11" t="s">
        <v>15</v>
      </c>
      <c r="B12" s="12"/>
      <c r="C12" s="13"/>
      <c r="D12" s="13"/>
      <c r="E12" s="13"/>
      <c r="F12" s="14"/>
    </row>
    <row r="13" spans="1:7">
      <c r="A13" s="15" t="s">
        <v>16</v>
      </c>
      <c r="B13" s="9"/>
      <c r="C13" s="16"/>
      <c r="D13" s="16"/>
      <c r="E13" s="16"/>
      <c r="F13" s="17"/>
    </row>
    <row r="14" spans="1:7" ht="41.1" customHeight="1">
      <c r="A14" s="18" t="s">
        <v>17</v>
      </c>
      <c r="B14" s="9"/>
      <c r="C14" s="16"/>
      <c r="D14" s="16"/>
      <c r="E14" s="16"/>
      <c r="F14" s="17"/>
    </row>
    <row r="15" spans="1:7" s="2" customFormat="1" ht="39.6" customHeight="1">
      <c r="A15" s="15" t="s">
        <v>18</v>
      </c>
      <c r="B15" s="9"/>
      <c r="C15" s="16"/>
      <c r="D15" s="16"/>
      <c r="E15" s="16"/>
      <c r="F15" s="17"/>
    </row>
    <row r="16" spans="1:7" ht="32.450000000000003" customHeight="1">
      <c r="A16" s="15" t="s">
        <v>19</v>
      </c>
      <c r="B16" s="19"/>
      <c r="C16" s="16"/>
      <c r="D16" s="16"/>
      <c r="E16" s="16"/>
      <c r="F16" s="17"/>
    </row>
    <row r="17" spans="1:6" ht="18.95" customHeight="1">
      <c r="A17" s="15" t="s">
        <v>20</v>
      </c>
      <c r="B17" s="19"/>
      <c r="C17" s="16"/>
      <c r="D17" s="16"/>
      <c r="E17" s="16"/>
      <c r="F17" s="17"/>
    </row>
    <row r="18" spans="1:6" ht="18.95" customHeight="1">
      <c r="A18" s="15" t="s">
        <v>21</v>
      </c>
      <c r="B18" s="19"/>
      <c r="C18" s="16"/>
      <c r="D18" s="16"/>
      <c r="E18" s="16"/>
      <c r="F18" s="17"/>
    </row>
    <row r="19" spans="1:6" ht="36" customHeight="1">
      <c r="A19" s="15" t="s">
        <v>22</v>
      </c>
      <c r="B19" s="19"/>
      <c r="C19" s="16"/>
      <c r="D19" s="16"/>
      <c r="E19" s="16"/>
      <c r="F19" s="17"/>
    </row>
    <row r="20" spans="1:6" ht="18.95" customHeight="1" thickBot="1">
      <c r="A20" s="20" t="s">
        <v>23</v>
      </c>
      <c r="B20" s="21"/>
      <c r="C20" s="22"/>
      <c r="D20" s="22"/>
      <c r="E20" s="22"/>
      <c r="F20" s="23"/>
    </row>
    <row r="21" spans="1:6" ht="28.5" customHeight="1">
      <c r="A21" s="11"/>
      <c r="B21" s="24" t="s">
        <v>24</v>
      </c>
      <c r="C21" s="24" t="s">
        <v>25</v>
      </c>
      <c r="D21" s="24" t="s">
        <v>26</v>
      </c>
      <c r="E21" s="24" t="s">
        <v>27</v>
      </c>
      <c r="F21" s="25" t="s">
        <v>28</v>
      </c>
    </row>
    <row r="22" spans="1:6" ht="15" customHeight="1">
      <c r="A22" s="201" t="s">
        <v>29</v>
      </c>
      <c r="B22" s="26" t="s">
        <v>30</v>
      </c>
      <c r="C22" s="27"/>
      <c r="D22" s="27"/>
      <c r="E22" s="27"/>
      <c r="F22" s="202" t="s">
        <v>31</v>
      </c>
    </row>
    <row r="23" spans="1:6" ht="15" customHeight="1">
      <c r="A23" s="201"/>
      <c r="B23" s="26" t="s">
        <v>32</v>
      </c>
      <c r="C23" s="27"/>
      <c r="D23" s="27"/>
      <c r="E23" s="27"/>
      <c r="F23" s="202"/>
    </row>
    <row r="24" spans="1:6" ht="15" customHeight="1">
      <c r="A24" s="201"/>
      <c r="B24" s="26" t="s">
        <v>33</v>
      </c>
      <c r="C24" s="27"/>
      <c r="D24" s="27"/>
      <c r="E24" s="27"/>
      <c r="F24" s="202"/>
    </row>
    <row r="25" spans="1:6">
      <c r="A25" s="8" t="s">
        <v>34</v>
      </c>
      <c r="B25" s="189" t="s">
        <v>35</v>
      </c>
      <c r="C25" s="190"/>
      <c r="D25" s="190"/>
      <c r="E25" s="190"/>
      <c r="F25" s="191"/>
    </row>
    <row r="26" spans="1:6" ht="28.5" customHeight="1">
      <c r="A26" s="8" t="s">
        <v>36</v>
      </c>
      <c r="B26" s="186" t="s">
        <v>37</v>
      </c>
      <c r="C26" s="187"/>
      <c r="D26" s="187"/>
      <c r="E26" s="187"/>
      <c r="F26" s="188"/>
    </row>
    <row r="27" spans="1:6">
      <c r="A27" s="8" t="s">
        <v>38</v>
      </c>
      <c r="B27" s="189" t="s">
        <v>39</v>
      </c>
      <c r="C27" s="190"/>
      <c r="D27" s="190"/>
      <c r="E27" s="190"/>
      <c r="F27" s="191"/>
    </row>
    <row r="28" spans="1:6" ht="18" customHeight="1">
      <c r="A28" s="8" t="s">
        <v>40</v>
      </c>
      <c r="B28" s="186" t="s">
        <v>41</v>
      </c>
      <c r="C28" s="187"/>
      <c r="D28" s="187"/>
      <c r="E28" s="187"/>
      <c r="F28" s="188"/>
    </row>
    <row r="29" spans="1:6">
      <c r="A29" s="8" t="s">
        <v>42</v>
      </c>
      <c r="B29" s="189" t="s">
        <v>43</v>
      </c>
      <c r="C29" s="190"/>
      <c r="D29" s="190"/>
      <c r="E29" s="190"/>
      <c r="F29" s="191"/>
    </row>
    <row r="30" spans="1:6" ht="32.25" customHeight="1">
      <c r="A30" s="15" t="s">
        <v>44</v>
      </c>
      <c r="B30" s="192" t="s">
        <v>45</v>
      </c>
      <c r="C30" s="193"/>
      <c r="D30" s="193"/>
      <c r="E30" s="193"/>
      <c r="F30" s="194"/>
    </row>
    <row r="31" spans="1:6" ht="15" customHeight="1">
      <c r="A31" s="8" t="s">
        <v>46</v>
      </c>
      <c r="B31" s="195" t="s">
        <v>47</v>
      </c>
      <c r="C31" s="196"/>
      <c r="D31" s="196"/>
      <c r="E31" s="196"/>
      <c r="F31" s="197"/>
    </row>
    <row r="32" spans="1:6" ht="17.100000000000001" customHeight="1" thickBot="1">
      <c r="A32" s="28" t="s">
        <v>48</v>
      </c>
      <c r="B32" s="198" t="s">
        <v>49</v>
      </c>
      <c r="C32" s="199"/>
      <c r="D32" s="199"/>
      <c r="E32" s="199"/>
      <c r="F32" s="200"/>
    </row>
    <row r="33" spans="1:8" ht="17.100000000000001" customHeight="1">
      <c r="A33" s="167" t="s">
        <v>50</v>
      </c>
      <c r="B33" s="29"/>
      <c r="C33" s="30" t="e">
        <f>VLOOKUP(B33,'[1]Loshu &amp; 2 Set prediction'!$F$32:$G$44,2,FALSE)</f>
        <v>#N/A</v>
      </c>
      <c r="D33" s="180" t="e">
        <f>VLOOKUP(B33,'[1]Loshu &amp; 2 Set prediction'!$F$32:$H$44,3,FALSE)</f>
        <v>#N/A</v>
      </c>
      <c r="E33" s="180"/>
      <c r="F33" s="181"/>
    </row>
    <row r="34" spans="1:8" ht="17.100000000000001" customHeight="1">
      <c r="A34" s="168"/>
      <c r="B34" s="31"/>
      <c r="C34" s="32" t="e">
        <f>VLOOKUP(B34,'[1]Loshu &amp; 2 Set prediction'!$F$32:$G$44,2,FALSE)</f>
        <v>#N/A</v>
      </c>
      <c r="D34" s="182" t="e">
        <f>VLOOKUP(B34,'[1]Loshu &amp; 2 Set prediction'!$F$32:$H$44,3,FALSE)</f>
        <v>#N/A</v>
      </c>
      <c r="E34" s="182"/>
      <c r="F34" s="183"/>
    </row>
    <row r="35" spans="1:8" ht="17.100000000000001" customHeight="1">
      <c r="A35" s="168"/>
      <c r="B35" s="31"/>
      <c r="C35" s="32" t="e">
        <f>VLOOKUP(B35,'[1]Loshu &amp; 2 Set prediction'!$F$32:$G$44,2,FALSE)</f>
        <v>#N/A</v>
      </c>
      <c r="D35" s="182" t="e">
        <f>VLOOKUP(B35,'[1]Loshu &amp; 2 Set prediction'!$F$32:$H$44,3,FALSE)</f>
        <v>#N/A</v>
      </c>
      <c r="E35" s="182"/>
      <c r="F35" s="183"/>
    </row>
    <row r="36" spans="1:8" ht="17.100000000000001" customHeight="1">
      <c r="A36" s="168"/>
      <c r="B36" s="31"/>
      <c r="C36" s="32" t="e">
        <f>VLOOKUP(B36,'[1]Loshu &amp; 2 Set prediction'!$F$32:$G$44,2,FALSE)</f>
        <v>#N/A</v>
      </c>
      <c r="D36" s="182" t="e">
        <f>VLOOKUP(B36,'[1]Loshu &amp; 2 Set prediction'!$F$32:$H$44,3,FALSE)</f>
        <v>#N/A</v>
      </c>
      <c r="E36" s="182"/>
      <c r="F36" s="183"/>
    </row>
    <row r="37" spans="1:8" ht="16.5" customHeight="1">
      <c r="A37" s="168"/>
      <c r="B37" s="33"/>
      <c r="C37" s="32" t="e">
        <f>VLOOKUP(B37,'[1]Loshu &amp; 2 Set prediction'!$F$32:$G$44,2,FALSE)</f>
        <v>#N/A</v>
      </c>
      <c r="D37" s="182" t="e">
        <f>VLOOKUP(B37,'[1]Loshu &amp; 2 Set prediction'!$F$32:$H$44,3,FALSE)</f>
        <v>#N/A</v>
      </c>
      <c r="E37" s="182"/>
      <c r="F37" s="183"/>
    </row>
    <row r="38" spans="1:8" ht="16.5" customHeight="1" thickBot="1">
      <c r="A38" s="169"/>
      <c r="B38" s="34"/>
      <c r="C38" s="35" t="e">
        <f>VLOOKUP(B38,'[1]Loshu &amp; 2 Set prediction'!$F$32:$G$44,2,FALSE)</f>
        <v>#N/A</v>
      </c>
      <c r="D38" s="184" t="e">
        <f>VLOOKUP(B38,'[1]Loshu &amp; 2 Set prediction'!$F$32:$H$44,3,FALSE)</f>
        <v>#N/A</v>
      </c>
      <c r="E38" s="184"/>
      <c r="F38" s="185"/>
    </row>
    <row r="39" spans="1:8" s="3" customFormat="1" ht="18" customHeight="1">
      <c r="A39" s="167" t="s">
        <v>51</v>
      </c>
      <c r="B39" s="36"/>
      <c r="C39" s="174" t="e">
        <f>VLOOKUP(B39,'[1]Loshu &amp; 2 Set prediction'!$F$47:$H$55,3,FALSE)</f>
        <v>#N/A</v>
      </c>
      <c r="D39" s="174"/>
      <c r="E39" s="174"/>
      <c r="F39" s="175"/>
      <c r="H39" s="4"/>
    </row>
    <row r="40" spans="1:8" s="3" customFormat="1" ht="18" customHeight="1">
      <c r="A40" s="168"/>
      <c r="B40" s="37"/>
      <c r="C40" s="176" t="e">
        <f>VLOOKUP(B40,'[1]Loshu &amp; 2 Set prediction'!$F$47:$H$55,3,FALSE)</f>
        <v>#N/A</v>
      </c>
      <c r="D40" s="176"/>
      <c r="E40" s="176"/>
      <c r="F40" s="177"/>
      <c r="H40" s="4"/>
    </row>
    <row r="41" spans="1:8" s="3" customFormat="1" ht="18" customHeight="1">
      <c r="A41" s="168"/>
      <c r="B41" s="37"/>
      <c r="C41" s="176" t="e">
        <f>VLOOKUP(B41,'[1]Loshu &amp; 2 Set prediction'!$F$47:$H$55,3,FALSE)</f>
        <v>#N/A</v>
      </c>
      <c r="D41" s="176"/>
      <c r="E41" s="176"/>
      <c r="F41" s="177"/>
      <c r="H41" s="4"/>
    </row>
    <row r="42" spans="1:8" s="3" customFormat="1" ht="18" customHeight="1">
      <c r="A42" s="168"/>
      <c r="B42" s="37"/>
      <c r="C42" s="176" t="e">
        <f>VLOOKUP(B42,'[1]Loshu &amp; 2 Set prediction'!$F$47:$H$55,3,FALSE)</f>
        <v>#N/A</v>
      </c>
      <c r="D42" s="176"/>
      <c r="E42" s="176"/>
      <c r="F42" s="177"/>
      <c r="H42" s="4"/>
    </row>
    <row r="43" spans="1:8" s="3" customFormat="1" ht="18" customHeight="1">
      <c r="A43" s="168"/>
      <c r="B43" s="37"/>
      <c r="C43" s="176" t="e">
        <f>VLOOKUP(B43,'[1]Loshu &amp; 2 Set prediction'!$F$47:$H$55,3,FALSE)</f>
        <v>#N/A</v>
      </c>
      <c r="D43" s="176"/>
      <c r="E43" s="176"/>
      <c r="F43" s="177"/>
      <c r="H43" s="4"/>
    </row>
    <row r="44" spans="1:8" s="3" customFormat="1" ht="18" customHeight="1" thickBot="1">
      <c r="A44" s="169"/>
      <c r="B44" s="38"/>
      <c r="C44" s="178" t="e">
        <f>VLOOKUP(B44,'[1]Loshu &amp; 2 Set prediction'!$F$47:$H$55,3,FALSE)</f>
        <v>#N/A</v>
      </c>
      <c r="D44" s="178"/>
      <c r="E44" s="178"/>
      <c r="F44" s="179"/>
      <c r="H44" s="4"/>
    </row>
    <row r="45" spans="1:8" ht="14.25" customHeight="1">
      <c r="A45" s="167" t="s">
        <v>52</v>
      </c>
      <c r="B45" s="36"/>
      <c r="C45" s="87" t="e">
        <f>VLOOKUP(B45,'[1]Missing No Remedies'!$A$13:$B$27,2,FALSE)</f>
        <v>#N/A</v>
      </c>
      <c r="D45" s="88"/>
      <c r="E45" s="88"/>
      <c r="F45" s="89"/>
    </row>
    <row r="46" spans="1:8" ht="14.25" customHeight="1">
      <c r="A46" s="168"/>
      <c r="B46" s="37"/>
      <c r="C46" s="170" t="e">
        <f>VLOOKUP(B46,'[1]Missing No Remedies'!$A$13:$B$27,2,FALSE)</f>
        <v>#N/A</v>
      </c>
      <c r="D46" s="91"/>
      <c r="E46" s="91"/>
      <c r="F46" s="92"/>
    </row>
    <row r="47" spans="1:8" ht="14.25" customHeight="1">
      <c r="A47" s="168"/>
      <c r="B47" s="37"/>
      <c r="C47" s="170" t="e">
        <f>VLOOKUP(B47,'[1]Missing No Remedies'!$A$13:$B$27,2,FALSE)</f>
        <v>#N/A</v>
      </c>
      <c r="D47" s="91"/>
      <c r="E47" s="91"/>
      <c r="F47" s="92"/>
    </row>
    <row r="48" spans="1:8" ht="14.25" customHeight="1">
      <c r="A48" s="168"/>
      <c r="B48" s="37"/>
      <c r="C48" s="170" t="e">
        <f>VLOOKUP(B48,'[1]Missing No Remedies'!$A$13:$B$27,2,FALSE)</f>
        <v>#N/A</v>
      </c>
      <c r="D48" s="91"/>
      <c r="E48" s="91"/>
      <c r="F48" s="92"/>
    </row>
    <row r="49" spans="1:6" ht="14.25" customHeight="1">
      <c r="A49" s="168"/>
      <c r="B49" s="37"/>
      <c r="C49" s="170" t="e">
        <f>VLOOKUP(B49,'[1]Missing No Remedies'!$A$13:$B$27,2,FALSE)</f>
        <v>#N/A</v>
      </c>
      <c r="D49" s="91"/>
      <c r="E49" s="91"/>
      <c r="F49" s="92"/>
    </row>
    <row r="50" spans="1:6" ht="14.25" customHeight="1" thickBot="1">
      <c r="A50" s="169"/>
      <c r="B50" s="38"/>
      <c r="C50" s="171" t="e">
        <f>VLOOKUP(B50,'[1]Missing No Remedies'!$A$13:$B$27,2,FALSE)</f>
        <v>#N/A</v>
      </c>
      <c r="D50" s="172"/>
      <c r="E50" s="172"/>
      <c r="F50" s="173"/>
    </row>
    <row r="51" spans="1:6" ht="27" customHeight="1">
      <c r="A51" s="158" t="s">
        <v>53</v>
      </c>
      <c r="B51" s="39"/>
      <c r="C51" s="160"/>
      <c r="D51" s="160"/>
      <c r="E51" s="160"/>
      <c r="F51" s="161"/>
    </row>
    <row r="52" spans="1:6" ht="27" customHeight="1">
      <c r="A52" s="159"/>
      <c r="B52" s="40"/>
      <c r="C52" s="162"/>
      <c r="D52" s="162"/>
      <c r="E52" s="162"/>
      <c r="F52" s="163"/>
    </row>
    <row r="53" spans="1:6" ht="33.6" customHeight="1" thickBot="1">
      <c r="A53" s="10" t="s">
        <v>54</v>
      </c>
      <c r="B53" s="164"/>
      <c r="C53" s="165"/>
      <c r="D53" s="165"/>
      <c r="E53" s="165"/>
      <c r="F53" s="166"/>
    </row>
    <row r="54" spans="1:6" ht="58.5" customHeight="1">
      <c r="A54" s="41" t="s">
        <v>55</v>
      </c>
      <c r="B54" s="136" t="e">
        <f>VLOOKUP(A54,[1]Professions!$A$2:$C$18,3,FALSE)</f>
        <v>#N/A</v>
      </c>
      <c r="C54" s="137"/>
      <c r="D54" s="137"/>
      <c r="E54" s="137"/>
      <c r="F54" s="138"/>
    </row>
    <row r="55" spans="1:6" ht="61.5" customHeight="1">
      <c r="A55" s="42" t="s">
        <v>55</v>
      </c>
      <c r="B55" s="146" t="e">
        <f>VLOOKUP(A55,[1]Professions!$A$2:$C$18,3,FALSE)</f>
        <v>#N/A</v>
      </c>
      <c r="C55" s="126"/>
      <c r="D55" s="126"/>
      <c r="E55" s="126"/>
      <c r="F55" s="127"/>
    </row>
    <row r="56" spans="1:6" ht="56.25" customHeight="1">
      <c r="A56" s="147" t="s">
        <v>56</v>
      </c>
      <c r="B56" s="149" t="e">
        <f>VLOOKUP(A56,'[1]Spouse Nature'!$A$2:$C$13,3,FALSE)</f>
        <v>#N/A</v>
      </c>
      <c r="C56" s="150"/>
      <c r="D56" s="150"/>
      <c r="E56" s="150"/>
      <c r="F56" s="151"/>
    </row>
    <row r="57" spans="1:6" ht="25.5" customHeight="1" thickBot="1">
      <c r="A57" s="148"/>
      <c r="B57" s="152" t="e">
        <f>VLOOKUP(A56,'[1]Spouse Nature'!$A$2:$E$13,5,FALSE)</f>
        <v>#N/A</v>
      </c>
      <c r="C57" s="153"/>
      <c r="D57" s="153"/>
      <c r="E57" s="153"/>
      <c r="F57" s="154"/>
    </row>
    <row r="58" spans="1:6" ht="99.75" customHeight="1">
      <c r="A58" s="7" t="s">
        <v>0</v>
      </c>
      <c r="B58" s="155" t="e">
        <f>VLOOKUP(A58,[1]Mahadasha!$A$2:$B$27,2,FALSE)</f>
        <v>#N/A</v>
      </c>
      <c r="C58" s="156"/>
      <c r="D58" s="156"/>
      <c r="E58" s="156"/>
      <c r="F58" s="157"/>
    </row>
    <row r="59" spans="1:6" s="3" customFormat="1" ht="84" customHeight="1">
      <c r="A59" s="18" t="s">
        <v>1</v>
      </c>
      <c r="B59" s="139" t="e">
        <f>VLOOKUP(A59,'[1]PY, PM, Remedies'!$G$2:$I$25,3,FALSE)</f>
        <v>#N/A</v>
      </c>
      <c r="C59" s="139"/>
      <c r="D59" s="139"/>
      <c r="E59" s="139"/>
      <c r="F59" s="140"/>
    </row>
    <row r="60" spans="1:6" s="6" customFormat="1" ht="177.6" customHeight="1">
      <c r="A60" s="8" t="s">
        <v>0</v>
      </c>
      <c r="B60" s="141" t="e">
        <f>VLOOKUP(A60,[1]Mahadasha!$A$2:$B$27,2,FALSE)</f>
        <v>#N/A</v>
      </c>
      <c r="C60" s="142"/>
      <c r="D60" s="142"/>
      <c r="E60" s="142"/>
      <c r="F60" s="143"/>
    </row>
    <row r="61" spans="1:6" s="6" customFormat="1" ht="89.1" customHeight="1" thickBot="1">
      <c r="A61" s="43" t="s">
        <v>1</v>
      </c>
      <c r="B61" s="144" t="e">
        <f>VLOOKUP(A61,'[1]PY, PM, Remedies'!$G$2:$I$25,3,FALSE)</f>
        <v>#N/A</v>
      </c>
      <c r="C61" s="144"/>
      <c r="D61" s="144"/>
      <c r="E61" s="144"/>
      <c r="F61" s="145"/>
    </row>
    <row r="62" spans="1:6" ht="174" customHeight="1">
      <c r="A62" s="44" t="s">
        <v>2</v>
      </c>
      <c r="B62" s="136" t="e">
        <f>VLOOKUP(A62,'[1]PY, PM, Remedies'!$A$2:$F$25,2,FALSE)</f>
        <v>#N/A</v>
      </c>
      <c r="C62" s="137"/>
      <c r="D62" s="137"/>
      <c r="E62" s="137"/>
      <c r="F62" s="138"/>
    </row>
    <row r="63" spans="1:6" ht="174" customHeight="1" thickBot="1">
      <c r="A63" s="43" t="s">
        <v>3</v>
      </c>
      <c r="B63" s="133" t="e">
        <f>VLOOKUP(A63,'[1]PY, PM, Remedies'!$H$2:$I$25,2,FALSE)</f>
        <v>#N/A</v>
      </c>
      <c r="C63" s="134"/>
      <c r="D63" s="134"/>
      <c r="E63" s="134"/>
      <c r="F63" s="135"/>
    </row>
    <row r="64" spans="1:6" ht="189" customHeight="1">
      <c r="A64" s="44" t="s">
        <v>2</v>
      </c>
      <c r="B64" s="136" t="e">
        <f>VLOOKUP(A64,'[1]PY, PM, Remedies'!$A$2:$F$25,2,FALSE)</f>
        <v>#N/A</v>
      </c>
      <c r="C64" s="137"/>
      <c r="D64" s="137"/>
      <c r="E64" s="137"/>
      <c r="F64" s="138"/>
    </row>
    <row r="65" spans="1:6" ht="99.75" customHeight="1" thickBot="1">
      <c r="A65" s="43" t="s">
        <v>3</v>
      </c>
      <c r="B65" s="133" t="e">
        <f>VLOOKUP(A65,'[1]PY, PM, Remedies'!$H$2:$I$25,2,FALSE)</f>
        <v>#N/A</v>
      </c>
      <c r="C65" s="134"/>
      <c r="D65" s="134"/>
      <c r="E65" s="134"/>
      <c r="F65" s="135"/>
    </row>
    <row r="66" spans="1:6" ht="147.94999999999999" customHeight="1">
      <c r="A66" s="44" t="s">
        <v>2</v>
      </c>
      <c r="B66" s="136" t="e">
        <f>VLOOKUP(A66,'[1]PY, PM, Remedies'!$A$2:$F$25,2,FALSE)</f>
        <v>#N/A</v>
      </c>
      <c r="C66" s="137"/>
      <c r="D66" s="137"/>
      <c r="E66" s="137"/>
      <c r="F66" s="138"/>
    </row>
    <row r="67" spans="1:6" ht="147.94999999999999" customHeight="1" thickBot="1">
      <c r="A67" s="43" t="s">
        <v>3</v>
      </c>
      <c r="B67" s="133" t="e">
        <f>VLOOKUP(A67,'[1]PY, PM, Remedies'!$H$2:$I$25,2,FALSE)</f>
        <v>#N/A</v>
      </c>
      <c r="C67" s="134"/>
      <c r="D67" s="134"/>
      <c r="E67" s="134"/>
      <c r="F67" s="135"/>
    </row>
    <row r="68" spans="1:6" ht="147.94999999999999" customHeight="1">
      <c r="A68" s="44" t="s">
        <v>2</v>
      </c>
      <c r="B68" s="136" t="e">
        <f>VLOOKUP(A68,'[1]PY, PM, Remedies'!$A$2:$F$25,2,FALSE)</f>
        <v>#N/A</v>
      </c>
      <c r="C68" s="137"/>
      <c r="D68" s="137"/>
      <c r="E68" s="137"/>
      <c r="F68" s="138"/>
    </row>
    <row r="69" spans="1:6" ht="147.94999999999999" customHeight="1" thickBot="1">
      <c r="A69" s="43" t="s">
        <v>3</v>
      </c>
      <c r="B69" s="133" t="e">
        <f>VLOOKUP(A69,'[1]PY, PM, Remedies'!$H$2:$I$25,2,FALSE)</f>
        <v>#N/A</v>
      </c>
      <c r="C69" s="134"/>
      <c r="D69" s="134"/>
      <c r="E69" s="134"/>
      <c r="F69" s="135"/>
    </row>
    <row r="70" spans="1:6" ht="147.94999999999999" customHeight="1">
      <c r="A70" s="44" t="s">
        <v>2</v>
      </c>
      <c r="B70" s="136" t="e">
        <f>VLOOKUP(A70,'[1]PY, PM, Remedies'!$A$2:$F$25,2,FALSE)</f>
        <v>#N/A</v>
      </c>
      <c r="C70" s="137"/>
      <c r="D70" s="137"/>
      <c r="E70" s="137"/>
      <c r="F70" s="138"/>
    </row>
    <row r="71" spans="1:6" ht="147.94999999999999" customHeight="1" thickBot="1">
      <c r="A71" s="43" t="s">
        <v>3</v>
      </c>
      <c r="B71" s="133" t="e">
        <f>VLOOKUP(A71,'[1]PY, PM, Remedies'!$H$2:$I$25,2,FALSE)</f>
        <v>#N/A</v>
      </c>
      <c r="C71" s="134"/>
      <c r="D71" s="134"/>
      <c r="E71" s="134"/>
      <c r="F71" s="135"/>
    </row>
    <row r="72" spans="1:6" ht="147.94999999999999" customHeight="1">
      <c r="A72" s="44" t="s">
        <v>2</v>
      </c>
      <c r="B72" s="136" t="e">
        <f>VLOOKUP(A72,'[1]PY, PM, Remedies'!$A$2:$F$25,2,FALSE)</f>
        <v>#N/A</v>
      </c>
      <c r="C72" s="137"/>
      <c r="D72" s="137"/>
      <c r="E72" s="137"/>
      <c r="F72" s="138"/>
    </row>
    <row r="73" spans="1:6" ht="147.94999999999999" customHeight="1" thickBot="1">
      <c r="A73" s="43" t="s">
        <v>3</v>
      </c>
      <c r="B73" s="133" t="e">
        <f>VLOOKUP(A73,'[1]PY, PM, Remedies'!$H$2:$I$25,2,FALSE)</f>
        <v>#N/A</v>
      </c>
      <c r="C73" s="134"/>
      <c r="D73" s="134"/>
      <c r="E73" s="134"/>
      <c r="F73" s="135"/>
    </row>
    <row r="74" spans="1:6" ht="18.75" customHeight="1">
      <c r="A74" s="118" t="s">
        <v>57</v>
      </c>
      <c r="B74" s="121" t="s">
        <v>58</v>
      </c>
      <c r="C74" s="122"/>
      <c r="D74" s="122"/>
      <c r="E74" s="122"/>
      <c r="F74" s="123"/>
    </row>
    <row r="75" spans="1:6" ht="18.75" customHeight="1">
      <c r="A75" s="119"/>
      <c r="B75" s="45" t="s">
        <v>59</v>
      </c>
      <c r="C75" s="124"/>
      <c r="D75" s="124"/>
      <c r="E75" s="124"/>
      <c r="F75" s="125"/>
    </row>
    <row r="76" spans="1:6" ht="30" customHeight="1">
      <c r="A76" s="119"/>
      <c r="B76" s="46"/>
      <c r="C76" s="126" t="e">
        <f>VLOOKUP(B76,'[1]Compound Meaning'!$A$2:$B$101,2,FALSE)</f>
        <v>#N/A</v>
      </c>
      <c r="D76" s="126"/>
      <c r="E76" s="126"/>
      <c r="F76" s="127"/>
    </row>
    <row r="77" spans="1:6" ht="18.75" customHeight="1">
      <c r="A77" s="119"/>
      <c r="B77" s="45" t="s">
        <v>60</v>
      </c>
      <c r="C77" s="124"/>
      <c r="D77" s="124"/>
      <c r="E77" s="124"/>
      <c r="F77" s="125"/>
    </row>
    <row r="78" spans="1:6" ht="31.5" customHeight="1">
      <c r="A78" s="119"/>
      <c r="B78" s="46"/>
      <c r="C78" s="126" t="e">
        <f>VLOOKUP(B78,'[1]Compound Meaning'!$A$2:$B$101,2,FALSE)</f>
        <v>#N/A</v>
      </c>
      <c r="D78" s="126"/>
      <c r="E78" s="126"/>
      <c r="F78" s="127"/>
    </row>
    <row r="79" spans="1:6" ht="19.5" customHeight="1">
      <c r="A79" s="119"/>
      <c r="B79" s="128" t="s">
        <v>61</v>
      </c>
      <c r="C79" s="129"/>
      <c r="D79" s="129"/>
      <c r="E79" s="129"/>
      <c r="F79" s="130"/>
    </row>
    <row r="80" spans="1:6" ht="18.75" customHeight="1">
      <c r="A80" s="119"/>
      <c r="B80" s="45" t="s">
        <v>59</v>
      </c>
      <c r="C80" s="124"/>
      <c r="D80" s="124"/>
      <c r="E80" s="124"/>
      <c r="F80" s="125"/>
    </row>
    <row r="81" spans="1:8" ht="34.5" customHeight="1">
      <c r="A81" s="119"/>
      <c r="B81" s="46"/>
      <c r="C81" s="126" t="e">
        <f>VLOOKUP(B81,'[1]Compound Meaning'!$A$2:$B$101,2,FALSE)</f>
        <v>#N/A</v>
      </c>
      <c r="D81" s="126"/>
      <c r="E81" s="126"/>
      <c r="F81" s="127"/>
    </row>
    <row r="82" spans="1:8" ht="18.75" customHeight="1">
      <c r="A82" s="119"/>
      <c r="B82" s="45" t="s">
        <v>60</v>
      </c>
      <c r="C82" s="124"/>
      <c r="D82" s="124"/>
      <c r="E82" s="124"/>
      <c r="F82" s="125"/>
    </row>
    <row r="83" spans="1:8" ht="30" customHeight="1">
      <c r="A83" s="119"/>
      <c r="B83" s="46"/>
      <c r="C83" s="126" t="e">
        <f>VLOOKUP(B83,'[1]Compound Meaning'!$A$2:$B$101,2,FALSE)</f>
        <v>#N/A</v>
      </c>
      <c r="D83" s="126"/>
      <c r="E83" s="126"/>
      <c r="F83" s="127"/>
    </row>
    <row r="84" spans="1:8" ht="19.5" customHeight="1" thickBot="1">
      <c r="A84" s="120"/>
      <c r="B84" s="47" t="s">
        <v>62</v>
      </c>
      <c r="C84" s="131" t="s">
        <v>63</v>
      </c>
      <c r="D84" s="131"/>
      <c r="E84" s="131"/>
      <c r="F84" s="132"/>
    </row>
    <row r="85" spans="1:8" ht="36.6" customHeight="1">
      <c r="A85" s="108" t="s">
        <v>64</v>
      </c>
      <c r="B85" s="111" t="s">
        <v>90</v>
      </c>
      <c r="C85" s="112"/>
      <c r="D85" s="112"/>
      <c r="E85" s="112"/>
      <c r="F85" s="113"/>
    </row>
    <row r="86" spans="1:8" ht="32.25" customHeight="1">
      <c r="A86" s="109"/>
      <c r="B86" s="48"/>
      <c r="C86" s="49" t="s">
        <v>66</v>
      </c>
      <c r="D86" s="49" t="e">
        <f>VLOOKUP(B86,'[1]Mobile Nos'!$B$2:$C$82,2,FALSE)</f>
        <v>#N/A</v>
      </c>
      <c r="E86" s="50" t="e">
        <f>VLOOKUP(B86,'[1]Mobile Nos'!$B$2:$D$82,3,FALSE)</f>
        <v>#N/A</v>
      </c>
      <c r="F86" s="51"/>
      <c r="G86" s="52"/>
      <c r="H86" s="52"/>
    </row>
    <row r="87" spans="1:8" ht="30.95" customHeight="1">
      <c r="A87" s="109"/>
      <c r="B87" s="53"/>
      <c r="C87" s="49" t="s">
        <v>67</v>
      </c>
      <c r="D87" s="49" t="e">
        <f>VLOOKUP(B87,'[1]Mobile Nos'!$B$2:$C$82,2,FALSE)</f>
        <v>#N/A</v>
      </c>
      <c r="E87" s="50" t="e">
        <f>VLOOKUP(B87,'[1]Mobile Nos'!$B$2:$D$82,3,FALSE)</f>
        <v>#N/A</v>
      </c>
      <c r="F87" s="54"/>
      <c r="G87" s="52"/>
      <c r="H87" s="52"/>
    </row>
    <row r="88" spans="1:8" ht="32.25" customHeight="1">
      <c r="A88" s="109"/>
      <c r="B88" s="53"/>
      <c r="C88" s="49" t="s">
        <v>68</v>
      </c>
      <c r="D88" s="49" t="e">
        <f>VLOOKUP(B88,'[1]Mobile Nos'!$B$2:$C$82,2,FALSE)</f>
        <v>#N/A</v>
      </c>
      <c r="E88" s="50" t="e">
        <f>VLOOKUP(B88,'[1]Mobile Nos'!$B$2:$D$82,3,FALSE)</f>
        <v>#N/A</v>
      </c>
      <c r="F88" s="54"/>
      <c r="G88" s="52"/>
      <c r="H88" s="52"/>
    </row>
    <row r="89" spans="1:8" ht="32.25" customHeight="1">
      <c r="A89" s="109"/>
      <c r="B89" s="53"/>
      <c r="C89" s="55" t="s">
        <v>69</v>
      </c>
      <c r="D89" s="55" t="e">
        <f>VLOOKUP(B89,'[1]Mobile Nos'!$B$2:$C$82,2,FALSE)</f>
        <v>#N/A</v>
      </c>
      <c r="E89" s="56" t="e">
        <f>VLOOKUP(B89,'[1]Mobile Nos'!$B$2:$D$82,3,FALSE)</f>
        <v>#N/A</v>
      </c>
      <c r="F89" s="57"/>
      <c r="G89" s="52"/>
      <c r="H89" s="52"/>
    </row>
    <row r="90" spans="1:8" ht="32.25" customHeight="1">
      <c r="A90" s="109"/>
      <c r="B90" s="53"/>
      <c r="C90" s="55" t="s">
        <v>70</v>
      </c>
      <c r="D90" s="55" t="e">
        <f>VLOOKUP(B90,'[1]Mobile Nos'!$B$2:$C$82,2,FALSE)</f>
        <v>#N/A</v>
      </c>
      <c r="E90" s="56" t="e">
        <f>VLOOKUP(B90,'[1]Mobile Nos'!$B$2:$D$82,3,FALSE)</f>
        <v>#N/A</v>
      </c>
      <c r="F90" s="57"/>
      <c r="G90" s="52"/>
      <c r="H90" s="52"/>
    </row>
    <row r="91" spans="1:8" ht="32.25" customHeight="1">
      <c r="A91" s="109"/>
      <c r="B91" s="53"/>
      <c r="C91" s="55" t="s">
        <v>71</v>
      </c>
      <c r="D91" s="55" t="e">
        <f>VLOOKUP(B91,'[1]Mobile Nos'!$B$2:$C$82,2,FALSE)</f>
        <v>#N/A</v>
      </c>
      <c r="E91" s="56" t="e">
        <f>VLOOKUP(B91,'[1]Mobile Nos'!$B$2:$D$82,3,FALSE)</f>
        <v>#N/A</v>
      </c>
      <c r="F91" s="58"/>
      <c r="G91" s="52"/>
      <c r="H91" s="52"/>
    </row>
    <row r="92" spans="1:8" ht="32.25" customHeight="1">
      <c r="A92" s="109"/>
      <c r="B92" s="53"/>
      <c r="C92" s="55" t="s">
        <v>72</v>
      </c>
      <c r="D92" s="55" t="e">
        <f>VLOOKUP(B92,'[1]Mobile Nos'!$B$2:$C$82,2,FALSE)</f>
        <v>#N/A</v>
      </c>
      <c r="E92" s="56" t="e">
        <f>VLOOKUP(B92,'[1]Mobile Nos'!$B$2:$D$82,3,FALSE)</f>
        <v>#N/A</v>
      </c>
      <c r="F92" s="57"/>
      <c r="G92" s="52"/>
      <c r="H92" s="52"/>
    </row>
    <row r="93" spans="1:8" ht="32.25" customHeight="1">
      <c r="A93" s="110"/>
      <c r="B93" s="59"/>
      <c r="C93" s="55" t="s">
        <v>73</v>
      </c>
      <c r="D93" s="55" t="e">
        <f>VLOOKUP(B93,'[1]Mobile Nos'!$B$2:$C$82,2,FALSE)</f>
        <v>#N/A</v>
      </c>
      <c r="E93" s="56" t="e">
        <f>VLOOKUP(B93,'[1]Mobile Nos'!$B$2:$D$82,3,FALSE)</f>
        <v>#N/A</v>
      </c>
      <c r="F93" s="58"/>
      <c r="G93" s="52"/>
      <c r="H93" s="52"/>
    </row>
    <row r="94" spans="1:8" ht="36.6" customHeight="1">
      <c r="A94" s="114" t="s">
        <v>74</v>
      </c>
      <c r="B94" s="101" t="s">
        <v>65</v>
      </c>
      <c r="C94" s="102"/>
      <c r="D94" s="102"/>
      <c r="E94" s="102"/>
      <c r="F94" s="103"/>
    </row>
    <row r="95" spans="1:8" ht="32.25" customHeight="1">
      <c r="A95" s="109"/>
      <c r="B95" s="48"/>
      <c r="C95" s="49" t="s">
        <v>66</v>
      </c>
      <c r="D95" s="49" t="e">
        <f>VLOOKUP(B95,'[1]Mobile Nos'!$B$2:$C$82,2,FALSE)</f>
        <v>#N/A</v>
      </c>
      <c r="E95" s="50" t="e">
        <f>VLOOKUP(B95,'[1]Mobile Nos'!$B$2:$D$82,3,FALSE)</f>
        <v>#N/A</v>
      </c>
      <c r="F95" s="54"/>
      <c r="G95" s="52"/>
      <c r="H95" s="52"/>
    </row>
    <row r="96" spans="1:8" ht="30.95" customHeight="1">
      <c r="A96" s="109"/>
      <c r="B96" s="53"/>
      <c r="C96" s="49" t="s">
        <v>67</v>
      </c>
      <c r="D96" s="49" t="e">
        <f>VLOOKUP(B96,'[1]Mobile Nos'!$B$2:$C$82,2,FALSE)</f>
        <v>#N/A</v>
      </c>
      <c r="E96" s="50" t="e">
        <f>VLOOKUP(B96,'[1]Mobile Nos'!$B$2:$D$82,3,FALSE)</f>
        <v>#N/A</v>
      </c>
      <c r="F96" s="54"/>
      <c r="G96" s="52"/>
      <c r="H96" s="52"/>
    </row>
    <row r="97" spans="1:8" ht="32.25" customHeight="1">
      <c r="A97" s="109"/>
      <c r="B97" s="53"/>
      <c r="C97" s="49" t="s">
        <v>68</v>
      </c>
      <c r="D97" s="49" t="e">
        <f>VLOOKUP(B97,'[1]Mobile Nos'!$B$2:$C$82,2,FALSE)</f>
        <v>#N/A</v>
      </c>
      <c r="E97" s="50" t="e">
        <f>VLOOKUP(B97,'[1]Mobile Nos'!$B$2:$D$82,3,FALSE)</f>
        <v>#N/A</v>
      </c>
      <c r="F97" s="54"/>
      <c r="G97" s="52"/>
      <c r="H97" s="52"/>
    </row>
    <row r="98" spans="1:8" ht="32.25" customHeight="1">
      <c r="A98" s="109"/>
      <c r="B98" s="53"/>
      <c r="C98" s="55" t="s">
        <v>69</v>
      </c>
      <c r="D98" s="49" t="e">
        <f>VLOOKUP(B98,'[1]Mobile Nos'!$B$2:$C$82,2,FALSE)</f>
        <v>#N/A</v>
      </c>
      <c r="E98" s="50" t="e">
        <f>VLOOKUP(B98,'[1]Mobile Nos'!$B$2:$D$82,3,FALSE)</f>
        <v>#N/A</v>
      </c>
      <c r="F98" s="58"/>
      <c r="G98" s="52"/>
      <c r="H98" s="52"/>
    </row>
    <row r="99" spans="1:8" ht="32.25" customHeight="1">
      <c r="A99" s="109"/>
      <c r="B99" s="53"/>
      <c r="C99" s="55" t="s">
        <v>70</v>
      </c>
      <c r="D99" s="49" t="e">
        <f>VLOOKUP(B99,'[1]Mobile Nos'!$B$2:$C$82,2,FALSE)</f>
        <v>#N/A</v>
      </c>
      <c r="E99" s="50" t="e">
        <f>VLOOKUP(B99,'[1]Mobile Nos'!$B$2:$D$82,3,FALSE)</f>
        <v>#N/A</v>
      </c>
      <c r="F99" s="58"/>
      <c r="G99" s="52"/>
      <c r="H99" s="52"/>
    </row>
    <row r="100" spans="1:8" ht="32.25" customHeight="1">
      <c r="A100" s="109"/>
      <c r="B100" s="53"/>
      <c r="C100" s="55" t="s">
        <v>71</v>
      </c>
      <c r="D100" s="49" t="e">
        <f>VLOOKUP(B100,'[1]Mobile Nos'!$B$2:$C$82,2,FALSE)</f>
        <v>#N/A</v>
      </c>
      <c r="E100" s="50" t="e">
        <f>VLOOKUP(B100,'[1]Mobile Nos'!$B$2:$D$82,3,FALSE)</f>
        <v>#N/A</v>
      </c>
      <c r="F100" s="58"/>
      <c r="G100" s="52"/>
      <c r="H100" s="52"/>
    </row>
    <row r="101" spans="1:8" ht="32.25" customHeight="1">
      <c r="A101" s="109"/>
      <c r="B101" s="53"/>
      <c r="C101" s="55" t="s">
        <v>72</v>
      </c>
      <c r="D101" s="49" t="e">
        <f>VLOOKUP(B101,'[1]Mobile Nos'!$B$2:$C$82,2,FALSE)</f>
        <v>#N/A</v>
      </c>
      <c r="E101" s="50" t="e">
        <f>VLOOKUP(B101,'[1]Mobile Nos'!$B$2:$D$82,3,FALSE)</f>
        <v>#N/A</v>
      </c>
      <c r="F101" s="58"/>
      <c r="G101" s="52"/>
      <c r="H101" s="52"/>
    </row>
    <row r="102" spans="1:8" ht="32.25" customHeight="1">
      <c r="A102" s="110"/>
      <c r="B102" s="59"/>
      <c r="C102" s="55" t="s">
        <v>73</v>
      </c>
      <c r="D102" s="49" t="e">
        <f>VLOOKUP(B102,'[1]Mobile Nos'!$B$2:$C$82,2,FALSE)</f>
        <v>#N/A</v>
      </c>
      <c r="E102" s="50" t="e">
        <f>VLOOKUP(B102,'[1]Mobile Nos'!$B$2:$D$82,3,FALSE)</f>
        <v>#N/A</v>
      </c>
      <c r="F102" s="58"/>
      <c r="G102" s="52"/>
      <c r="H102" s="52"/>
    </row>
    <row r="103" spans="1:8" ht="79.5" customHeight="1">
      <c r="A103" s="60" t="s">
        <v>75</v>
      </c>
      <c r="B103" s="115" t="s">
        <v>91</v>
      </c>
      <c r="C103" s="116"/>
      <c r="D103" s="116"/>
      <c r="E103" s="116"/>
      <c r="F103" s="117"/>
    </row>
    <row r="104" spans="1:8" ht="27.6" customHeight="1">
      <c r="A104" s="98" t="s">
        <v>76</v>
      </c>
      <c r="B104" s="101" t="s">
        <v>77</v>
      </c>
      <c r="C104" s="102"/>
      <c r="D104" s="102"/>
      <c r="E104" s="102"/>
      <c r="F104" s="103"/>
      <c r="G104" s="61"/>
    </row>
    <row r="105" spans="1:8" ht="26.45" customHeight="1">
      <c r="A105" s="99"/>
      <c r="B105" s="48"/>
      <c r="C105" s="49" t="s">
        <v>66</v>
      </c>
      <c r="D105" s="49" t="e">
        <f>VLOOKUP(B105,'[1]Mobile Nos'!$B$2:$C$82,2,FALSE)</f>
        <v>#N/A</v>
      </c>
      <c r="E105" s="104" t="e">
        <f>VLOOKUP(B105,'[1]Mobile Nos'!$B$2:$D$82,3,FALSE)</f>
        <v>#N/A</v>
      </c>
      <c r="F105" s="105"/>
      <c r="G105" s="61"/>
    </row>
    <row r="106" spans="1:8" ht="26.45" customHeight="1">
      <c r="A106" s="99"/>
      <c r="B106" s="53"/>
      <c r="C106" s="49" t="s">
        <v>67</v>
      </c>
      <c r="D106" s="49" t="e">
        <f>VLOOKUP(B106,'[1]Mobile Nos'!$B$2:$C$82,2,FALSE)</f>
        <v>#N/A</v>
      </c>
      <c r="E106" s="104" t="e">
        <f>VLOOKUP(B106,'[1]Mobile Nos'!$B$2:$D$82,3,FALSE)</f>
        <v>#N/A</v>
      </c>
      <c r="F106" s="105"/>
      <c r="G106" s="61"/>
    </row>
    <row r="107" spans="1:8" ht="26.45" customHeight="1">
      <c r="A107" s="99"/>
      <c r="B107" s="53"/>
      <c r="C107" s="49" t="s">
        <v>68</v>
      </c>
      <c r="D107" s="49" t="e">
        <f>VLOOKUP(B107,'[1]Mobile Nos'!$B$2:$C$82,2,FALSE)</f>
        <v>#N/A</v>
      </c>
      <c r="E107" s="104" t="e">
        <f>VLOOKUP(B107,'[1]Mobile Nos'!$B$2:$D$82,3,FALSE)</f>
        <v>#N/A</v>
      </c>
      <c r="F107" s="105"/>
      <c r="G107" s="61"/>
    </row>
    <row r="108" spans="1:8" ht="26.45" customHeight="1">
      <c r="A108" s="99"/>
      <c r="B108" s="53"/>
      <c r="C108" s="55" t="s">
        <v>69</v>
      </c>
      <c r="D108" s="49" t="e">
        <f>VLOOKUP(B108,'[1]Mobile Nos'!$B$2:$C$82,2,FALSE)</f>
        <v>#N/A</v>
      </c>
      <c r="E108" s="104" t="e">
        <f>VLOOKUP(B108,'[1]Mobile Nos'!$B$2:$D$82,3,FALSE)</f>
        <v>#N/A</v>
      </c>
      <c r="F108" s="105"/>
      <c r="G108" s="61"/>
    </row>
    <row r="109" spans="1:8" ht="26.45" customHeight="1">
      <c r="A109" s="99"/>
      <c r="B109" s="53"/>
      <c r="C109" s="55" t="s">
        <v>70</v>
      </c>
      <c r="D109" s="49" t="e">
        <f>VLOOKUP(B109,'[1]Mobile Nos'!$B$2:$C$82,2,FALSE)</f>
        <v>#N/A</v>
      </c>
      <c r="E109" s="104" t="e">
        <f>VLOOKUP(B109,'[1]Mobile Nos'!$B$2:$D$82,3,FALSE)</f>
        <v>#N/A</v>
      </c>
      <c r="F109" s="105"/>
      <c r="G109" s="61"/>
    </row>
    <row r="110" spans="1:8" ht="26.45" customHeight="1">
      <c r="A110" s="99"/>
      <c r="B110" s="53"/>
      <c r="C110" s="55" t="s">
        <v>71</v>
      </c>
      <c r="D110" s="49" t="e">
        <f>VLOOKUP(B110,'[1]Mobile Nos'!$B$2:$C$82,2,FALSE)</f>
        <v>#N/A</v>
      </c>
      <c r="E110" s="104" t="e">
        <f>VLOOKUP(B110,'[1]Mobile Nos'!$B$2:$D$82,3,FALSE)</f>
        <v>#N/A</v>
      </c>
      <c r="F110" s="105"/>
      <c r="G110" s="61"/>
    </row>
    <row r="111" spans="1:8" ht="32.450000000000003" customHeight="1">
      <c r="A111" s="99"/>
      <c r="B111" s="53"/>
      <c r="C111" s="55" t="s">
        <v>72</v>
      </c>
      <c r="D111" s="49" t="e">
        <f>VLOOKUP(B111,'[1]Mobile Nos'!$B$2:$C$82,2,FALSE)</f>
        <v>#N/A</v>
      </c>
      <c r="E111" s="104" t="e">
        <f>VLOOKUP(B111,'[1]Mobile Nos'!$B$2:$D$82,3,FALSE)</f>
        <v>#N/A</v>
      </c>
      <c r="F111" s="105"/>
      <c r="G111" s="61"/>
    </row>
    <row r="112" spans="1:8" ht="32.450000000000003" customHeight="1" thickBot="1">
      <c r="A112" s="100"/>
      <c r="B112" s="62"/>
      <c r="C112" s="63" t="s">
        <v>73</v>
      </c>
      <c r="D112" s="64" t="e">
        <f>VLOOKUP(B112,'[1]Mobile Nos'!$B$2:$C$82,2,FALSE)</f>
        <v>#N/A</v>
      </c>
      <c r="E112" s="106" t="e">
        <f>VLOOKUP(B112,'[1]Mobile Nos'!$B$2:$D$82,3,FALSE)</f>
        <v>#N/A</v>
      </c>
      <c r="F112" s="107"/>
      <c r="G112" s="61"/>
    </row>
    <row r="113" spans="1:6" ht="30">
      <c r="A113" s="65" t="s">
        <v>78</v>
      </c>
      <c r="B113" s="87" t="e">
        <f>VLOOKUP(A113,'[1]Mobile Nos'!$C$87:$D$95,2,FALSE)</f>
        <v>#N/A</v>
      </c>
      <c r="C113" s="88"/>
      <c r="D113" s="88"/>
      <c r="E113" s="88"/>
      <c r="F113" s="89"/>
    </row>
    <row r="114" spans="1:6" ht="78" customHeight="1">
      <c r="A114" s="60" t="s">
        <v>79</v>
      </c>
      <c r="B114" s="90" t="s">
        <v>80</v>
      </c>
      <c r="C114" s="91"/>
      <c r="D114" s="91"/>
      <c r="E114" s="91"/>
      <c r="F114" s="92"/>
    </row>
    <row r="115" spans="1:6" ht="125.1" customHeight="1">
      <c r="A115" s="66" t="s">
        <v>81</v>
      </c>
      <c r="B115" s="93" t="s">
        <v>82</v>
      </c>
      <c r="C115" s="93"/>
      <c r="D115" s="93"/>
      <c r="E115" s="93"/>
      <c r="F115" s="94"/>
    </row>
    <row r="116" spans="1:6" ht="92.25" customHeight="1" thickBot="1">
      <c r="A116" s="20" t="s">
        <v>83</v>
      </c>
      <c r="B116" s="95" t="s">
        <v>84</v>
      </c>
      <c r="C116" s="96"/>
      <c r="D116" s="96"/>
      <c r="E116" s="96"/>
      <c r="F116" s="97"/>
    </row>
  </sheetData>
  <mergeCells count="91">
    <mergeCell ref="B1:F1"/>
    <mergeCell ref="B2:F2"/>
    <mergeCell ref="B3:F3"/>
    <mergeCell ref="B4:F4"/>
    <mergeCell ref="A22:A24"/>
    <mergeCell ref="F22:F24"/>
    <mergeCell ref="B25:F25"/>
    <mergeCell ref="B26:F26"/>
    <mergeCell ref="B27:F27"/>
    <mergeCell ref="B28:F28"/>
    <mergeCell ref="B29:F29"/>
    <mergeCell ref="B30:F30"/>
    <mergeCell ref="B31:F31"/>
    <mergeCell ref="B32:F32"/>
    <mergeCell ref="A33:A38"/>
    <mergeCell ref="D33:F33"/>
    <mergeCell ref="D34:F34"/>
    <mergeCell ref="D35:F35"/>
    <mergeCell ref="D36:F36"/>
    <mergeCell ref="D37:F37"/>
    <mergeCell ref="D38:F38"/>
    <mergeCell ref="A39:A44"/>
    <mergeCell ref="C39:F39"/>
    <mergeCell ref="C40:F40"/>
    <mergeCell ref="C41:F41"/>
    <mergeCell ref="C42:F42"/>
    <mergeCell ref="C43:F43"/>
    <mergeCell ref="C44:F44"/>
    <mergeCell ref="A45:A50"/>
    <mergeCell ref="C45:F45"/>
    <mergeCell ref="C46:F46"/>
    <mergeCell ref="C47:F47"/>
    <mergeCell ref="C48:F48"/>
    <mergeCell ref="C49:F49"/>
    <mergeCell ref="C50:F50"/>
    <mergeCell ref="A51:A52"/>
    <mergeCell ref="C51:F51"/>
    <mergeCell ref="C52:F52"/>
    <mergeCell ref="B53:F53"/>
    <mergeCell ref="B54:F54"/>
    <mergeCell ref="B55:F55"/>
    <mergeCell ref="A56:A57"/>
    <mergeCell ref="B56:F56"/>
    <mergeCell ref="B57:F57"/>
    <mergeCell ref="B58:F58"/>
    <mergeCell ref="B59:F59"/>
    <mergeCell ref="B60:F60"/>
    <mergeCell ref="B61:F61"/>
    <mergeCell ref="B62:F62"/>
    <mergeCell ref="B63:F63"/>
    <mergeCell ref="B64:F64"/>
    <mergeCell ref="B65:F65"/>
    <mergeCell ref="B66:F66"/>
    <mergeCell ref="B67:F67"/>
    <mergeCell ref="B68:F68"/>
    <mergeCell ref="B69:F69"/>
    <mergeCell ref="B70:F70"/>
    <mergeCell ref="B71:F71"/>
    <mergeCell ref="B72:F72"/>
    <mergeCell ref="B73:F73"/>
    <mergeCell ref="A74:A84"/>
    <mergeCell ref="B74:F74"/>
    <mergeCell ref="C75:F75"/>
    <mergeCell ref="C76:F76"/>
    <mergeCell ref="C77:F77"/>
    <mergeCell ref="C78:F78"/>
    <mergeCell ref="B79:F79"/>
    <mergeCell ref="C80:F80"/>
    <mergeCell ref="C81:F81"/>
    <mergeCell ref="C82:F82"/>
    <mergeCell ref="C83:F83"/>
    <mergeCell ref="C84:F84"/>
    <mergeCell ref="A85:A93"/>
    <mergeCell ref="B85:F85"/>
    <mergeCell ref="A94:A102"/>
    <mergeCell ref="B94:F94"/>
    <mergeCell ref="B103:F103"/>
    <mergeCell ref="B113:F113"/>
    <mergeCell ref="B114:F114"/>
    <mergeCell ref="B115:F115"/>
    <mergeCell ref="B116:F116"/>
    <mergeCell ref="A104:A112"/>
    <mergeCell ref="B104:F104"/>
    <mergeCell ref="E105:F105"/>
    <mergeCell ref="E106:F106"/>
    <mergeCell ref="E107:F107"/>
    <mergeCell ref="E108:F108"/>
    <mergeCell ref="E109:F109"/>
    <mergeCell ref="E110:F110"/>
    <mergeCell ref="E111:F111"/>
    <mergeCell ref="E112:F112"/>
  </mergeCells>
  <phoneticPr fontId="6" type="noConversion"/>
  <printOptions horizontalCentered="1"/>
  <pageMargins left="0.31496062992125984" right="0.31496062992125984" top="0.74803149606299213" bottom="0.74803149606299213" header="0.31496062992125984" footer="0.31496062992125984"/>
  <pageSetup scale="60" orientation="portrait" r:id="rId1"/>
  <headerFooter>
    <oddFooter>&amp;R&amp;P&amp;L&amp;"vodafone rg,Regular"&amp;8&amp;K666666C2 – Vodafone Idea Internal</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15"/>
  <sheetViews>
    <sheetView zoomScaleNormal="100" workbookViewId="0">
      <pane xSplit="3" ySplit="1" topLeftCell="D5" activePane="bottomRight" state="frozen"/>
      <selection pane="topRight" activeCell="C1" sqref="C1"/>
      <selection pane="bottomLeft" activeCell="A2" sqref="A2"/>
      <selection pane="bottomRight" activeCell="U277" sqref="U277"/>
    </sheetView>
  </sheetViews>
  <sheetFormatPr defaultRowHeight="15"/>
  <cols>
    <col min="1" max="1" width="22.28515625" style="67" customWidth="1"/>
    <col min="2" max="9" width="9.140625" style="67" hidden="1" customWidth="1"/>
    <col min="10" max="10" width="11.42578125" style="67" hidden="1" customWidth="1"/>
    <col min="11" max="11" width="13.28515625" style="67" customWidth="1"/>
    <col min="12" max="12" width="9.140625" style="67"/>
    <col min="13" max="13" width="10.42578125" style="67" bestFit="1" customWidth="1"/>
    <col min="14" max="14" width="9.140625" style="67"/>
    <col min="15" max="15" width="10.42578125" style="67" bestFit="1" customWidth="1"/>
    <col min="16" max="16384" width="9.140625" style="67"/>
  </cols>
  <sheetData>
    <row r="1" spans="1:15">
      <c r="A1" s="70" t="s">
        <v>85</v>
      </c>
      <c r="B1" s="212" t="s">
        <v>85</v>
      </c>
      <c r="C1" s="212"/>
      <c r="D1" s="212" t="s">
        <v>86</v>
      </c>
      <c r="E1" s="212"/>
      <c r="F1" s="212" t="s">
        <v>87</v>
      </c>
      <c r="G1" s="212"/>
      <c r="H1" s="212"/>
      <c r="I1" s="212"/>
      <c r="J1" s="70" t="s">
        <v>88</v>
      </c>
      <c r="K1" s="70" t="s">
        <v>89</v>
      </c>
    </row>
    <row r="2" spans="1:15" ht="15.75">
      <c r="A2" s="77">
        <v>46082</v>
      </c>
      <c r="B2" s="71">
        <v>0</v>
      </c>
      <c r="C2" s="71">
        <v>1</v>
      </c>
      <c r="D2" s="72">
        <v>0</v>
      </c>
      <c r="E2" s="72">
        <v>3</v>
      </c>
      <c r="F2" s="73">
        <v>2</v>
      </c>
      <c r="G2" s="73">
        <v>0</v>
      </c>
      <c r="H2" s="73">
        <v>2</v>
      </c>
      <c r="I2" s="73">
        <v>6</v>
      </c>
      <c r="J2" s="69">
        <f>SUM(B2:I2)</f>
        <v>14</v>
      </c>
      <c r="K2" s="76">
        <v>5</v>
      </c>
    </row>
    <row r="3" spans="1:15" ht="15.75">
      <c r="A3" s="77">
        <v>46083</v>
      </c>
      <c r="B3" s="71">
        <v>0</v>
      </c>
      <c r="C3" s="71">
        <v>2</v>
      </c>
      <c r="D3" s="72">
        <v>0</v>
      </c>
      <c r="E3" s="72">
        <v>3</v>
      </c>
      <c r="F3" s="73">
        <v>2</v>
      </c>
      <c r="G3" s="73">
        <v>0</v>
      </c>
      <c r="H3" s="73">
        <v>2</v>
      </c>
      <c r="I3" s="73">
        <v>6</v>
      </c>
      <c r="J3" s="69">
        <f t="shared" ref="J3:J32" si="0">SUM(B3:I3)</f>
        <v>15</v>
      </c>
      <c r="K3" s="76">
        <v>6</v>
      </c>
    </row>
    <row r="4" spans="1:15" ht="15.75">
      <c r="A4" s="77">
        <v>46084</v>
      </c>
      <c r="B4" s="71">
        <v>0</v>
      </c>
      <c r="C4" s="71">
        <v>3</v>
      </c>
      <c r="D4" s="72">
        <v>0</v>
      </c>
      <c r="E4" s="72">
        <v>3</v>
      </c>
      <c r="F4" s="73">
        <v>2</v>
      </c>
      <c r="G4" s="73">
        <v>0</v>
      </c>
      <c r="H4" s="73">
        <v>2</v>
      </c>
      <c r="I4" s="73">
        <v>6</v>
      </c>
      <c r="J4" s="69">
        <f t="shared" si="0"/>
        <v>16</v>
      </c>
      <c r="K4" s="76">
        <v>7</v>
      </c>
    </row>
    <row r="5" spans="1:15" ht="15.75">
      <c r="A5" s="77">
        <v>46085</v>
      </c>
      <c r="B5" s="71">
        <v>0</v>
      </c>
      <c r="C5" s="71">
        <v>4</v>
      </c>
      <c r="D5" s="72">
        <v>0</v>
      </c>
      <c r="E5" s="72">
        <v>3</v>
      </c>
      <c r="F5" s="73">
        <v>2</v>
      </c>
      <c r="G5" s="73">
        <v>0</v>
      </c>
      <c r="H5" s="73">
        <v>2</v>
      </c>
      <c r="I5" s="73">
        <v>6</v>
      </c>
      <c r="J5" s="69">
        <f t="shared" si="0"/>
        <v>17</v>
      </c>
      <c r="K5" s="76">
        <v>8</v>
      </c>
    </row>
    <row r="6" spans="1:15" ht="15.75">
      <c r="A6" s="77">
        <v>46086</v>
      </c>
      <c r="B6" s="71">
        <v>0</v>
      </c>
      <c r="C6" s="71">
        <v>5</v>
      </c>
      <c r="D6" s="72">
        <v>0</v>
      </c>
      <c r="E6" s="72">
        <v>3</v>
      </c>
      <c r="F6" s="73">
        <v>2</v>
      </c>
      <c r="G6" s="73">
        <v>0</v>
      </c>
      <c r="H6" s="73">
        <v>2</v>
      </c>
      <c r="I6" s="73">
        <v>6</v>
      </c>
      <c r="J6" s="69">
        <f t="shared" si="0"/>
        <v>18</v>
      </c>
      <c r="K6" s="76">
        <v>9</v>
      </c>
    </row>
    <row r="7" spans="1:15" ht="15.75">
      <c r="A7" s="77">
        <v>46087</v>
      </c>
      <c r="B7" s="71">
        <v>0</v>
      </c>
      <c r="C7" s="71">
        <v>6</v>
      </c>
      <c r="D7" s="72">
        <v>0</v>
      </c>
      <c r="E7" s="72">
        <v>3</v>
      </c>
      <c r="F7" s="73">
        <v>2</v>
      </c>
      <c r="G7" s="73">
        <v>0</v>
      </c>
      <c r="H7" s="73">
        <v>2</v>
      </c>
      <c r="I7" s="73">
        <v>6</v>
      </c>
      <c r="J7" s="69">
        <f t="shared" si="0"/>
        <v>19</v>
      </c>
      <c r="K7" s="76">
        <v>1</v>
      </c>
    </row>
    <row r="8" spans="1:15" ht="15.75">
      <c r="A8" s="77">
        <v>46088</v>
      </c>
      <c r="B8" s="71">
        <v>0</v>
      </c>
      <c r="C8" s="71">
        <v>7</v>
      </c>
      <c r="D8" s="72">
        <v>0</v>
      </c>
      <c r="E8" s="72">
        <v>3</v>
      </c>
      <c r="F8" s="73">
        <v>2</v>
      </c>
      <c r="G8" s="73">
        <v>0</v>
      </c>
      <c r="H8" s="73">
        <v>2</v>
      </c>
      <c r="I8" s="73">
        <v>6</v>
      </c>
      <c r="J8" s="69">
        <f t="shared" si="0"/>
        <v>20</v>
      </c>
      <c r="K8" s="76">
        <v>2</v>
      </c>
    </row>
    <row r="9" spans="1:15" ht="15.75">
      <c r="A9" s="77">
        <v>46089</v>
      </c>
      <c r="B9" s="71">
        <v>0</v>
      </c>
      <c r="C9" s="71">
        <v>8</v>
      </c>
      <c r="D9" s="72">
        <v>0</v>
      </c>
      <c r="E9" s="72">
        <v>3</v>
      </c>
      <c r="F9" s="73">
        <v>2</v>
      </c>
      <c r="G9" s="73">
        <v>0</v>
      </c>
      <c r="H9" s="73">
        <v>2</v>
      </c>
      <c r="I9" s="73">
        <v>6</v>
      </c>
      <c r="J9" s="69">
        <f t="shared" si="0"/>
        <v>21</v>
      </c>
      <c r="K9" s="76">
        <v>3</v>
      </c>
    </row>
    <row r="10" spans="1:15" ht="15.75">
      <c r="A10" s="77">
        <v>46090</v>
      </c>
      <c r="B10" s="71">
        <v>0</v>
      </c>
      <c r="C10" s="71">
        <v>9</v>
      </c>
      <c r="D10" s="72">
        <v>0</v>
      </c>
      <c r="E10" s="72">
        <v>3</v>
      </c>
      <c r="F10" s="73">
        <v>2</v>
      </c>
      <c r="G10" s="73">
        <v>0</v>
      </c>
      <c r="H10" s="73">
        <v>2</v>
      </c>
      <c r="I10" s="73">
        <v>6</v>
      </c>
      <c r="J10" s="69">
        <f t="shared" si="0"/>
        <v>22</v>
      </c>
      <c r="K10" s="76">
        <v>4</v>
      </c>
      <c r="M10" s="68"/>
      <c r="O10" s="68"/>
    </row>
    <row r="11" spans="1:15" ht="15.75">
      <c r="A11" s="77">
        <v>46091</v>
      </c>
      <c r="B11" s="71">
        <v>1</v>
      </c>
      <c r="C11" s="71">
        <v>0</v>
      </c>
      <c r="D11" s="72">
        <v>0</v>
      </c>
      <c r="E11" s="72">
        <v>3</v>
      </c>
      <c r="F11" s="73">
        <v>2</v>
      </c>
      <c r="G11" s="73">
        <v>0</v>
      </c>
      <c r="H11" s="73">
        <v>2</v>
      </c>
      <c r="I11" s="73">
        <v>6</v>
      </c>
      <c r="J11" s="69">
        <f t="shared" si="0"/>
        <v>14</v>
      </c>
      <c r="K11" s="76">
        <v>5</v>
      </c>
    </row>
    <row r="12" spans="1:15" ht="15.75">
      <c r="A12" s="77">
        <v>46092</v>
      </c>
      <c r="B12" s="71">
        <v>1</v>
      </c>
      <c r="C12" s="71">
        <v>1</v>
      </c>
      <c r="D12" s="72">
        <v>0</v>
      </c>
      <c r="E12" s="72">
        <v>3</v>
      </c>
      <c r="F12" s="73">
        <v>2</v>
      </c>
      <c r="G12" s="73">
        <v>0</v>
      </c>
      <c r="H12" s="73">
        <v>2</v>
      </c>
      <c r="I12" s="73">
        <v>6</v>
      </c>
      <c r="J12" s="69">
        <f t="shared" si="0"/>
        <v>15</v>
      </c>
      <c r="K12" s="76">
        <v>6</v>
      </c>
    </row>
    <row r="13" spans="1:15" ht="15.75">
      <c r="A13" s="77">
        <v>46093</v>
      </c>
      <c r="B13" s="71">
        <v>1</v>
      </c>
      <c r="C13" s="71">
        <v>2</v>
      </c>
      <c r="D13" s="72">
        <v>0</v>
      </c>
      <c r="E13" s="72">
        <v>3</v>
      </c>
      <c r="F13" s="73">
        <v>2</v>
      </c>
      <c r="G13" s="73">
        <v>0</v>
      </c>
      <c r="H13" s="73">
        <v>2</v>
      </c>
      <c r="I13" s="73">
        <v>6</v>
      </c>
      <c r="J13" s="69">
        <f t="shared" si="0"/>
        <v>16</v>
      </c>
      <c r="K13" s="76">
        <v>7</v>
      </c>
    </row>
    <row r="14" spans="1:15" ht="15.75">
      <c r="A14" s="77">
        <v>46094</v>
      </c>
      <c r="B14" s="71">
        <v>1</v>
      </c>
      <c r="C14" s="71">
        <v>3</v>
      </c>
      <c r="D14" s="72">
        <v>0</v>
      </c>
      <c r="E14" s="72">
        <v>3</v>
      </c>
      <c r="F14" s="73">
        <v>2</v>
      </c>
      <c r="G14" s="73">
        <v>0</v>
      </c>
      <c r="H14" s="73">
        <v>2</v>
      </c>
      <c r="I14" s="73">
        <v>6</v>
      </c>
      <c r="J14" s="69">
        <f t="shared" si="0"/>
        <v>17</v>
      </c>
      <c r="K14" s="76">
        <v>8</v>
      </c>
    </row>
    <row r="15" spans="1:15" ht="15.75">
      <c r="A15" s="77">
        <v>46095</v>
      </c>
      <c r="B15" s="71">
        <v>1</v>
      </c>
      <c r="C15" s="71">
        <v>4</v>
      </c>
      <c r="D15" s="72">
        <v>0</v>
      </c>
      <c r="E15" s="72">
        <v>3</v>
      </c>
      <c r="F15" s="73">
        <v>2</v>
      </c>
      <c r="G15" s="73">
        <v>0</v>
      </c>
      <c r="H15" s="73">
        <v>2</v>
      </c>
      <c r="I15" s="73">
        <v>6</v>
      </c>
      <c r="J15" s="69">
        <f t="shared" si="0"/>
        <v>18</v>
      </c>
      <c r="K15" s="76">
        <v>9</v>
      </c>
    </row>
    <row r="16" spans="1:15" ht="15.75">
      <c r="A16" s="77">
        <v>46096</v>
      </c>
      <c r="B16" s="71">
        <v>1</v>
      </c>
      <c r="C16" s="71">
        <v>5</v>
      </c>
      <c r="D16" s="72">
        <v>0</v>
      </c>
      <c r="E16" s="72">
        <v>3</v>
      </c>
      <c r="F16" s="73">
        <v>2</v>
      </c>
      <c r="G16" s="73">
        <v>0</v>
      </c>
      <c r="H16" s="73">
        <v>2</v>
      </c>
      <c r="I16" s="73">
        <v>6</v>
      </c>
      <c r="J16" s="69">
        <f t="shared" si="0"/>
        <v>19</v>
      </c>
      <c r="K16" s="76">
        <v>1</v>
      </c>
    </row>
    <row r="17" spans="1:11" ht="15.75">
      <c r="A17" s="77">
        <v>46097</v>
      </c>
      <c r="B17" s="71">
        <v>1</v>
      </c>
      <c r="C17" s="71">
        <v>6</v>
      </c>
      <c r="D17" s="72">
        <v>0</v>
      </c>
      <c r="E17" s="72">
        <v>3</v>
      </c>
      <c r="F17" s="73">
        <v>2</v>
      </c>
      <c r="G17" s="73">
        <v>0</v>
      </c>
      <c r="H17" s="73">
        <v>2</v>
      </c>
      <c r="I17" s="73">
        <v>6</v>
      </c>
      <c r="J17" s="69">
        <f t="shared" si="0"/>
        <v>20</v>
      </c>
      <c r="K17" s="76">
        <v>2</v>
      </c>
    </row>
    <row r="18" spans="1:11" ht="15.75">
      <c r="A18" s="77">
        <v>46098</v>
      </c>
      <c r="B18" s="71">
        <v>1</v>
      </c>
      <c r="C18" s="71">
        <v>7</v>
      </c>
      <c r="D18" s="72">
        <v>0</v>
      </c>
      <c r="E18" s="72">
        <v>3</v>
      </c>
      <c r="F18" s="73">
        <v>2</v>
      </c>
      <c r="G18" s="73">
        <v>0</v>
      </c>
      <c r="H18" s="73">
        <v>2</v>
      </c>
      <c r="I18" s="73">
        <v>6</v>
      </c>
      <c r="J18" s="69">
        <f t="shared" si="0"/>
        <v>21</v>
      </c>
      <c r="K18" s="76">
        <v>3</v>
      </c>
    </row>
    <row r="19" spans="1:11" ht="15.75">
      <c r="A19" s="77">
        <v>46099</v>
      </c>
      <c r="B19" s="71">
        <v>1</v>
      </c>
      <c r="C19" s="71">
        <v>8</v>
      </c>
      <c r="D19" s="72">
        <v>0</v>
      </c>
      <c r="E19" s="72">
        <v>3</v>
      </c>
      <c r="F19" s="73">
        <v>2</v>
      </c>
      <c r="G19" s="73">
        <v>0</v>
      </c>
      <c r="H19" s="73">
        <v>2</v>
      </c>
      <c r="I19" s="73">
        <v>6</v>
      </c>
      <c r="J19" s="69">
        <f t="shared" si="0"/>
        <v>22</v>
      </c>
      <c r="K19" s="76">
        <v>4</v>
      </c>
    </row>
    <row r="20" spans="1:11" ht="15.75">
      <c r="A20" s="77">
        <v>46100</v>
      </c>
      <c r="B20" s="71">
        <v>1</v>
      </c>
      <c r="C20" s="71">
        <v>9</v>
      </c>
      <c r="D20" s="72">
        <v>0</v>
      </c>
      <c r="E20" s="72">
        <v>3</v>
      </c>
      <c r="F20" s="73">
        <v>2</v>
      </c>
      <c r="G20" s="73">
        <v>0</v>
      </c>
      <c r="H20" s="73">
        <v>2</v>
      </c>
      <c r="I20" s="73">
        <v>6</v>
      </c>
      <c r="J20" s="69">
        <f t="shared" si="0"/>
        <v>23</v>
      </c>
      <c r="K20" s="76">
        <v>5</v>
      </c>
    </row>
    <row r="21" spans="1:11" ht="15.75">
      <c r="A21" s="77">
        <v>46101</v>
      </c>
      <c r="B21" s="71">
        <v>2</v>
      </c>
      <c r="C21" s="71">
        <v>0</v>
      </c>
      <c r="D21" s="72">
        <v>0</v>
      </c>
      <c r="E21" s="72">
        <v>3</v>
      </c>
      <c r="F21" s="73">
        <v>2</v>
      </c>
      <c r="G21" s="73">
        <v>0</v>
      </c>
      <c r="H21" s="73">
        <v>2</v>
      </c>
      <c r="I21" s="73">
        <v>6</v>
      </c>
      <c r="J21" s="69">
        <f t="shared" si="0"/>
        <v>15</v>
      </c>
      <c r="K21" s="76">
        <v>6</v>
      </c>
    </row>
    <row r="22" spans="1:11" ht="15.75">
      <c r="A22" s="77">
        <v>46102</v>
      </c>
      <c r="B22" s="71">
        <v>2</v>
      </c>
      <c r="C22" s="71">
        <v>1</v>
      </c>
      <c r="D22" s="72">
        <v>0</v>
      </c>
      <c r="E22" s="72">
        <v>3</v>
      </c>
      <c r="F22" s="73">
        <v>2</v>
      </c>
      <c r="G22" s="73">
        <v>0</v>
      </c>
      <c r="H22" s="73">
        <v>2</v>
      </c>
      <c r="I22" s="73">
        <v>6</v>
      </c>
      <c r="J22" s="69">
        <f t="shared" si="0"/>
        <v>16</v>
      </c>
      <c r="K22" s="76">
        <v>7</v>
      </c>
    </row>
    <row r="23" spans="1:11" ht="15.75">
      <c r="A23" s="77">
        <v>46103</v>
      </c>
      <c r="B23" s="71">
        <v>2</v>
      </c>
      <c r="C23" s="71">
        <v>2</v>
      </c>
      <c r="D23" s="72">
        <v>0</v>
      </c>
      <c r="E23" s="72">
        <v>3</v>
      </c>
      <c r="F23" s="73">
        <v>2</v>
      </c>
      <c r="G23" s="73">
        <v>0</v>
      </c>
      <c r="H23" s="73">
        <v>2</v>
      </c>
      <c r="I23" s="73">
        <v>6</v>
      </c>
      <c r="J23" s="69">
        <f t="shared" si="0"/>
        <v>17</v>
      </c>
      <c r="K23" s="76">
        <v>8</v>
      </c>
    </row>
    <row r="24" spans="1:11" ht="15.75">
      <c r="A24" s="77">
        <v>46104</v>
      </c>
      <c r="B24" s="71">
        <v>2</v>
      </c>
      <c r="C24" s="71">
        <v>3</v>
      </c>
      <c r="D24" s="72">
        <v>0</v>
      </c>
      <c r="E24" s="72">
        <v>3</v>
      </c>
      <c r="F24" s="73">
        <v>2</v>
      </c>
      <c r="G24" s="73">
        <v>0</v>
      </c>
      <c r="H24" s="73">
        <v>2</v>
      </c>
      <c r="I24" s="73">
        <v>6</v>
      </c>
      <c r="J24" s="69">
        <f t="shared" si="0"/>
        <v>18</v>
      </c>
      <c r="K24" s="76">
        <v>9</v>
      </c>
    </row>
    <row r="25" spans="1:11" ht="15.75">
      <c r="A25" s="77">
        <v>46105</v>
      </c>
      <c r="B25" s="71">
        <v>2</v>
      </c>
      <c r="C25" s="71">
        <v>4</v>
      </c>
      <c r="D25" s="72">
        <v>0</v>
      </c>
      <c r="E25" s="72">
        <v>3</v>
      </c>
      <c r="F25" s="73">
        <v>2</v>
      </c>
      <c r="G25" s="73">
        <v>0</v>
      </c>
      <c r="H25" s="73">
        <v>2</v>
      </c>
      <c r="I25" s="73">
        <v>6</v>
      </c>
      <c r="J25" s="69">
        <f t="shared" si="0"/>
        <v>19</v>
      </c>
      <c r="K25" s="76">
        <v>1</v>
      </c>
    </row>
    <row r="26" spans="1:11" ht="15.75">
      <c r="A26" s="77">
        <v>46106</v>
      </c>
      <c r="B26" s="71">
        <v>2</v>
      </c>
      <c r="C26" s="71">
        <v>5</v>
      </c>
      <c r="D26" s="72">
        <v>0</v>
      </c>
      <c r="E26" s="72">
        <v>3</v>
      </c>
      <c r="F26" s="73">
        <v>2</v>
      </c>
      <c r="G26" s="73">
        <v>0</v>
      </c>
      <c r="H26" s="73">
        <v>2</v>
      </c>
      <c r="I26" s="73">
        <v>6</v>
      </c>
      <c r="J26" s="69">
        <f t="shared" si="0"/>
        <v>20</v>
      </c>
      <c r="K26" s="76">
        <v>2</v>
      </c>
    </row>
    <row r="27" spans="1:11" ht="15.75">
      <c r="A27" s="77">
        <v>46107</v>
      </c>
      <c r="B27" s="71">
        <v>2</v>
      </c>
      <c r="C27" s="71">
        <v>6</v>
      </c>
      <c r="D27" s="72">
        <v>0</v>
      </c>
      <c r="E27" s="72">
        <v>3</v>
      </c>
      <c r="F27" s="73">
        <v>2</v>
      </c>
      <c r="G27" s="73">
        <v>0</v>
      </c>
      <c r="H27" s="73">
        <v>2</v>
      </c>
      <c r="I27" s="73">
        <v>6</v>
      </c>
      <c r="J27" s="69">
        <f t="shared" si="0"/>
        <v>21</v>
      </c>
      <c r="K27" s="76">
        <v>3</v>
      </c>
    </row>
    <row r="28" spans="1:11" ht="15.75">
      <c r="A28" s="77">
        <v>46108</v>
      </c>
      <c r="B28" s="71">
        <v>2</v>
      </c>
      <c r="C28" s="71">
        <v>7</v>
      </c>
      <c r="D28" s="72">
        <v>0</v>
      </c>
      <c r="E28" s="72">
        <v>3</v>
      </c>
      <c r="F28" s="73">
        <v>2</v>
      </c>
      <c r="G28" s="73">
        <v>0</v>
      </c>
      <c r="H28" s="73">
        <v>2</v>
      </c>
      <c r="I28" s="73">
        <v>6</v>
      </c>
      <c r="J28" s="69">
        <f t="shared" si="0"/>
        <v>22</v>
      </c>
      <c r="K28" s="76">
        <v>4</v>
      </c>
    </row>
    <row r="29" spans="1:11" ht="15.75">
      <c r="A29" s="77">
        <v>46109</v>
      </c>
      <c r="B29" s="71">
        <v>2</v>
      </c>
      <c r="C29" s="71">
        <v>8</v>
      </c>
      <c r="D29" s="72">
        <v>0</v>
      </c>
      <c r="E29" s="72">
        <v>3</v>
      </c>
      <c r="F29" s="73">
        <v>2</v>
      </c>
      <c r="G29" s="73">
        <v>0</v>
      </c>
      <c r="H29" s="73">
        <v>2</v>
      </c>
      <c r="I29" s="73">
        <v>6</v>
      </c>
      <c r="J29" s="69">
        <f t="shared" si="0"/>
        <v>23</v>
      </c>
      <c r="K29" s="76">
        <v>5</v>
      </c>
    </row>
    <row r="30" spans="1:11" ht="15.75">
      <c r="A30" s="77">
        <v>46110</v>
      </c>
      <c r="B30" s="71">
        <v>2</v>
      </c>
      <c r="C30" s="71">
        <v>9</v>
      </c>
      <c r="D30" s="72">
        <v>0</v>
      </c>
      <c r="E30" s="72">
        <v>3</v>
      </c>
      <c r="F30" s="73">
        <v>2</v>
      </c>
      <c r="G30" s="73">
        <v>0</v>
      </c>
      <c r="H30" s="73">
        <v>2</v>
      </c>
      <c r="I30" s="73">
        <v>6</v>
      </c>
      <c r="J30" s="69">
        <f t="shared" si="0"/>
        <v>24</v>
      </c>
      <c r="K30" s="76">
        <v>6</v>
      </c>
    </row>
    <row r="31" spans="1:11" ht="15.75">
      <c r="A31" s="77">
        <v>46111</v>
      </c>
      <c r="B31" s="71">
        <v>3</v>
      </c>
      <c r="C31" s="71">
        <v>0</v>
      </c>
      <c r="D31" s="72">
        <v>0</v>
      </c>
      <c r="E31" s="72">
        <v>3</v>
      </c>
      <c r="F31" s="73">
        <v>2</v>
      </c>
      <c r="G31" s="73">
        <v>0</v>
      </c>
      <c r="H31" s="73">
        <v>2</v>
      </c>
      <c r="I31" s="73">
        <v>6</v>
      </c>
      <c r="J31" s="69">
        <f t="shared" si="0"/>
        <v>16</v>
      </c>
      <c r="K31" s="76">
        <v>7</v>
      </c>
    </row>
    <row r="32" spans="1:11" ht="15.75">
      <c r="A32" s="77">
        <v>46112</v>
      </c>
      <c r="B32" s="71">
        <v>3</v>
      </c>
      <c r="C32" s="71">
        <v>1</v>
      </c>
      <c r="D32" s="72">
        <v>0</v>
      </c>
      <c r="E32" s="72">
        <v>3</v>
      </c>
      <c r="F32" s="73">
        <v>2</v>
      </c>
      <c r="G32" s="73">
        <v>0</v>
      </c>
      <c r="H32" s="73">
        <v>2</v>
      </c>
      <c r="I32" s="73">
        <v>6</v>
      </c>
      <c r="J32" s="69">
        <f t="shared" si="0"/>
        <v>17</v>
      </c>
      <c r="K32" s="76">
        <v>8</v>
      </c>
    </row>
    <row r="33" spans="1:11" ht="15.75">
      <c r="A33" s="77">
        <v>46113</v>
      </c>
      <c r="B33" s="71">
        <v>0</v>
      </c>
      <c r="C33" s="71">
        <v>1</v>
      </c>
      <c r="D33" s="72">
        <v>0</v>
      </c>
      <c r="E33" s="72">
        <v>4</v>
      </c>
      <c r="F33" s="73">
        <v>2</v>
      </c>
      <c r="G33" s="73">
        <v>0</v>
      </c>
      <c r="H33" s="73">
        <v>2</v>
      </c>
      <c r="I33" s="73">
        <v>6</v>
      </c>
      <c r="J33" s="69">
        <f>SUM(B33:I33)</f>
        <v>15</v>
      </c>
      <c r="K33" s="76">
        <v>6</v>
      </c>
    </row>
    <row r="34" spans="1:11" ht="15.75">
      <c r="A34" s="77">
        <v>46114</v>
      </c>
      <c r="B34" s="71">
        <v>0</v>
      </c>
      <c r="C34" s="71">
        <v>2</v>
      </c>
      <c r="D34" s="72">
        <v>0</v>
      </c>
      <c r="E34" s="72">
        <v>4</v>
      </c>
      <c r="F34" s="73">
        <v>2</v>
      </c>
      <c r="G34" s="73">
        <v>0</v>
      </c>
      <c r="H34" s="73">
        <v>2</v>
      </c>
      <c r="I34" s="73">
        <v>6</v>
      </c>
      <c r="J34" s="69">
        <f t="shared" ref="J34:J62" si="1">SUM(B34:I34)</f>
        <v>16</v>
      </c>
      <c r="K34" s="76">
        <v>7</v>
      </c>
    </row>
    <row r="35" spans="1:11" ht="15.75">
      <c r="A35" s="77">
        <v>46115</v>
      </c>
      <c r="B35" s="71">
        <v>0</v>
      </c>
      <c r="C35" s="71">
        <v>3</v>
      </c>
      <c r="D35" s="72">
        <v>0</v>
      </c>
      <c r="E35" s="72">
        <v>4</v>
      </c>
      <c r="F35" s="73">
        <v>2</v>
      </c>
      <c r="G35" s="73">
        <v>0</v>
      </c>
      <c r="H35" s="73">
        <v>2</v>
      </c>
      <c r="I35" s="73">
        <v>6</v>
      </c>
      <c r="J35" s="69">
        <f t="shared" si="1"/>
        <v>17</v>
      </c>
      <c r="K35" s="76">
        <v>8</v>
      </c>
    </row>
    <row r="36" spans="1:11" ht="15.75">
      <c r="A36" s="77">
        <v>46116</v>
      </c>
      <c r="B36" s="71">
        <v>0</v>
      </c>
      <c r="C36" s="71">
        <v>4</v>
      </c>
      <c r="D36" s="72">
        <v>0</v>
      </c>
      <c r="E36" s="72">
        <v>4</v>
      </c>
      <c r="F36" s="73">
        <v>2</v>
      </c>
      <c r="G36" s="73">
        <v>0</v>
      </c>
      <c r="H36" s="73">
        <v>2</v>
      </c>
      <c r="I36" s="73">
        <v>6</v>
      </c>
      <c r="J36" s="69">
        <f t="shared" si="1"/>
        <v>18</v>
      </c>
      <c r="K36" s="76">
        <v>9</v>
      </c>
    </row>
    <row r="37" spans="1:11" ht="15.75">
      <c r="A37" s="77">
        <v>46117</v>
      </c>
      <c r="B37" s="71">
        <v>0</v>
      </c>
      <c r="C37" s="71">
        <v>5</v>
      </c>
      <c r="D37" s="72">
        <v>0</v>
      </c>
      <c r="E37" s="72">
        <v>4</v>
      </c>
      <c r="F37" s="73">
        <v>2</v>
      </c>
      <c r="G37" s="73">
        <v>0</v>
      </c>
      <c r="H37" s="73">
        <v>2</v>
      </c>
      <c r="I37" s="73">
        <v>6</v>
      </c>
      <c r="J37" s="69">
        <f t="shared" si="1"/>
        <v>19</v>
      </c>
      <c r="K37" s="76">
        <v>1</v>
      </c>
    </row>
    <row r="38" spans="1:11" ht="15.75">
      <c r="A38" s="77">
        <v>46118</v>
      </c>
      <c r="B38" s="71">
        <v>0</v>
      </c>
      <c r="C38" s="71">
        <v>6</v>
      </c>
      <c r="D38" s="72">
        <v>0</v>
      </c>
      <c r="E38" s="72">
        <v>4</v>
      </c>
      <c r="F38" s="73">
        <v>2</v>
      </c>
      <c r="G38" s="73">
        <v>0</v>
      </c>
      <c r="H38" s="73">
        <v>2</v>
      </c>
      <c r="I38" s="73">
        <v>6</v>
      </c>
      <c r="J38" s="69">
        <f t="shared" si="1"/>
        <v>20</v>
      </c>
      <c r="K38" s="76">
        <v>2</v>
      </c>
    </row>
    <row r="39" spans="1:11" ht="15.75">
      <c r="A39" s="77">
        <v>46119</v>
      </c>
      <c r="B39" s="71">
        <v>0</v>
      </c>
      <c r="C39" s="71">
        <v>7</v>
      </c>
      <c r="D39" s="72">
        <v>0</v>
      </c>
      <c r="E39" s="72">
        <v>4</v>
      </c>
      <c r="F39" s="73">
        <v>2</v>
      </c>
      <c r="G39" s="73">
        <v>0</v>
      </c>
      <c r="H39" s="73">
        <v>2</v>
      </c>
      <c r="I39" s="73">
        <v>6</v>
      </c>
      <c r="J39" s="69">
        <f t="shared" si="1"/>
        <v>21</v>
      </c>
      <c r="K39" s="76">
        <v>3</v>
      </c>
    </row>
    <row r="40" spans="1:11" ht="15.75">
      <c r="A40" s="77">
        <v>46120</v>
      </c>
      <c r="B40" s="71">
        <v>0</v>
      </c>
      <c r="C40" s="71">
        <v>8</v>
      </c>
      <c r="D40" s="72">
        <v>0</v>
      </c>
      <c r="E40" s="72">
        <v>4</v>
      </c>
      <c r="F40" s="73">
        <v>2</v>
      </c>
      <c r="G40" s="73">
        <v>0</v>
      </c>
      <c r="H40" s="73">
        <v>2</v>
      </c>
      <c r="I40" s="73">
        <v>6</v>
      </c>
      <c r="J40" s="69">
        <f t="shared" si="1"/>
        <v>22</v>
      </c>
      <c r="K40" s="76">
        <v>4</v>
      </c>
    </row>
    <row r="41" spans="1:11" ht="15.75">
      <c r="A41" s="77">
        <v>46121</v>
      </c>
      <c r="B41" s="71">
        <v>0</v>
      </c>
      <c r="C41" s="71">
        <v>9</v>
      </c>
      <c r="D41" s="72">
        <v>0</v>
      </c>
      <c r="E41" s="72">
        <v>4</v>
      </c>
      <c r="F41" s="73">
        <v>2</v>
      </c>
      <c r="G41" s="73">
        <v>0</v>
      </c>
      <c r="H41" s="73">
        <v>2</v>
      </c>
      <c r="I41" s="73">
        <v>6</v>
      </c>
      <c r="J41" s="69">
        <f t="shared" si="1"/>
        <v>23</v>
      </c>
      <c r="K41" s="76">
        <v>5</v>
      </c>
    </row>
    <row r="42" spans="1:11" ht="15.75">
      <c r="A42" s="77">
        <v>46122</v>
      </c>
      <c r="B42" s="71">
        <v>1</v>
      </c>
      <c r="C42" s="71">
        <v>0</v>
      </c>
      <c r="D42" s="72">
        <v>0</v>
      </c>
      <c r="E42" s="72">
        <v>4</v>
      </c>
      <c r="F42" s="73">
        <v>2</v>
      </c>
      <c r="G42" s="73">
        <v>0</v>
      </c>
      <c r="H42" s="73">
        <v>2</v>
      </c>
      <c r="I42" s="73">
        <v>6</v>
      </c>
      <c r="J42" s="69">
        <f t="shared" si="1"/>
        <v>15</v>
      </c>
      <c r="K42" s="76">
        <v>6</v>
      </c>
    </row>
    <row r="43" spans="1:11" ht="15.75">
      <c r="A43" s="77">
        <v>46123</v>
      </c>
      <c r="B43" s="71">
        <v>1</v>
      </c>
      <c r="C43" s="71">
        <v>1</v>
      </c>
      <c r="D43" s="72">
        <v>0</v>
      </c>
      <c r="E43" s="72">
        <v>4</v>
      </c>
      <c r="F43" s="73">
        <v>2</v>
      </c>
      <c r="G43" s="73">
        <v>0</v>
      </c>
      <c r="H43" s="73">
        <v>2</v>
      </c>
      <c r="I43" s="73">
        <v>6</v>
      </c>
      <c r="J43" s="69">
        <f t="shared" si="1"/>
        <v>16</v>
      </c>
      <c r="K43" s="76">
        <v>7</v>
      </c>
    </row>
    <row r="44" spans="1:11" ht="15.75">
      <c r="A44" s="77">
        <v>46124</v>
      </c>
      <c r="B44" s="71">
        <v>1</v>
      </c>
      <c r="C44" s="71">
        <v>2</v>
      </c>
      <c r="D44" s="72">
        <v>0</v>
      </c>
      <c r="E44" s="72">
        <v>4</v>
      </c>
      <c r="F44" s="73">
        <v>2</v>
      </c>
      <c r="G44" s="73">
        <v>0</v>
      </c>
      <c r="H44" s="73">
        <v>2</v>
      </c>
      <c r="I44" s="73">
        <v>6</v>
      </c>
      <c r="J44" s="69">
        <f t="shared" si="1"/>
        <v>17</v>
      </c>
      <c r="K44" s="76">
        <v>8</v>
      </c>
    </row>
    <row r="45" spans="1:11" ht="15.75">
      <c r="A45" s="77">
        <v>46125</v>
      </c>
      <c r="B45" s="71">
        <v>1</v>
      </c>
      <c r="C45" s="71">
        <v>3</v>
      </c>
      <c r="D45" s="72">
        <v>0</v>
      </c>
      <c r="E45" s="72">
        <v>4</v>
      </c>
      <c r="F45" s="73">
        <v>2</v>
      </c>
      <c r="G45" s="73">
        <v>0</v>
      </c>
      <c r="H45" s="73">
        <v>2</v>
      </c>
      <c r="I45" s="73">
        <v>6</v>
      </c>
      <c r="J45" s="69">
        <f t="shared" si="1"/>
        <v>18</v>
      </c>
      <c r="K45" s="76">
        <v>9</v>
      </c>
    </row>
    <row r="46" spans="1:11" ht="15.75">
      <c r="A46" s="77">
        <v>46126</v>
      </c>
      <c r="B46" s="71">
        <v>1</v>
      </c>
      <c r="C46" s="71">
        <v>4</v>
      </c>
      <c r="D46" s="72">
        <v>0</v>
      </c>
      <c r="E46" s="72">
        <v>4</v>
      </c>
      <c r="F46" s="73">
        <v>2</v>
      </c>
      <c r="G46" s="73">
        <v>0</v>
      </c>
      <c r="H46" s="73">
        <v>2</v>
      </c>
      <c r="I46" s="73">
        <v>6</v>
      </c>
      <c r="J46" s="69">
        <f t="shared" si="1"/>
        <v>19</v>
      </c>
      <c r="K46" s="76">
        <v>1</v>
      </c>
    </row>
    <row r="47" spans="1:11" ht="15.75">
      <c r="A47" s="77">
        <v>46127</v>
      </c>
      <c r="B47" s="71">
        <v>1</v>
      </c>
      <c r="C47" s="71">
        <v>5</v>
      </c>
      <c r="D47" s="72">
        <v>0</v>
      </c>
      <c r="E47" s="72">
        <v>4</v>
      </c>
      <c r="F47" s="73">
        <v>2</v>
      </c>
      <c r="G47" s="73">
        <v>0</v>
      </c>
      <c r="H47" s="73">
        <v>2</v>
      </c>
      <c r="I47" s="73">
        <v>6</v>
      </c>
      <c r="J47" s="69">
        <f t="shared" si="1"/>
        <v>20</v>
      </c>
      <c r="K47" s="76">
        <v>2</v>
      </c>
    </row>
    <row r="48" spans="1:11" ht="15.75">
      <c r="A48" s="77">
        <v>46128</v>
      </c>
      <c r="B48" s="71">
        <v>1</v>
      </c>
      <c r="C48" s="71">
        <v>6</v>
      </c>
      <c r="D48" s="72">
        <v>0</v>
      </c>
      <c r="E48" s="72">
        <v>4</v>
      </c>
      <c r="F48" s="73">
        <v>2</v>
      </c>
      <c r="G48" s="73">
        <v>0</v>
      </c>
      <c r="H48" s="73">
        <v>2</v>
      </c>
      <c r="I48" s="73">
        <v>6</v>
      </c>
      <c r="J48" s="69">
        <f t="shared" si="1"/>
        <v>21</v>
      </c>
      <c r="K48" s="76">
        <v>3</v>
      </c>
    </row>
    <row r="49" spans="1:11" ht="15.75">
      <c r="A49" s="77">
        <v>46129</v>
      </c>
      <c r="B49" s="71">
        <v>1</v>
      </c>
      <c r="C49" s="71">
        <v>7</v>
      </c>
      <c r="D49" s="72">
        <v>0</v>
      </c>
      <c r="E49" s="72">
        <v>4</v>
      </c>
      <c r="F49" s="73">
        <v>2</v>
      </c>
      <c r="G49" s="73">
        <v>0</v>
      </c>
      <c r="H49" s="73">
        <v>2</v>
      </c>
      <c r="I49" s="73">
        <v>6</v>
      </c>
      <c r="J49" s="69">
        <f t="shared" si="1"/>
        <v>22</v>
      </c>
      <c r="K49" s="76">
        <v>4</v>
      </c>
    </row>
    <row r="50" spans="1:11" ht="15.75">
      <c r="A50" s="77">
        <v>46130</v>
      </c>
      <c r="B50" s="71">
        <v>1</v>
      </c>
      <c r="C50" s="71">
        <v>8</v>
      </c>
      <c r="D50" s="72">
        <v>0</v>
      </c>
      <c r="E50" s="72">
        <v>4</v>
      </c>
      <c r="F50" s="73">
        <v>2</v>
      </c>
      <c r="G50" s="73">
        <v>0</v>
      </c>
      <c r="H50" s="73">
        <v>2</v>
      </c>
      <c r="I50" s="73">
        <v>6</v>
      </c>
      <c r="J50" s="69">
        <f t="shared" si="1"/>
        <v>23</v>
      </c>
      <c r="K50" s="76">
        <v>5</v>
      </c>
    </row>
    <row r="51" spans="1:11" ht="15.75">
      <c r="A51" s="77">
        <v>46131</v>
      </c>
      <c r="B51" s="71">
        <v>1</v>
      </c>
      <c r="C51" s="71">
        <v>9</v>
      </c>
      <c r="D51" s="72">
        <v>0</v>
      </c>
      <c r="E51" s="72">
        <v>4</v>
      </c>
      <c r="F51" s="73">
        <v>2</v>
      </c>
      <c r="G51" s="73">
        <v>0</v>
      </c>
      <c r="H51" s="73">
        <v>2</v>
      </c>
      <c r="I51" s="73">
        <v>6</v>
      </c>
      <c r="J51" s="69">
        <f t="shared" si="1"/>
        <v>24</v>
      </c>
      <c r="K51" s="76">
        <v>6</v>
      </c>
    </row>
    <row r="52" spans="1:11" ht="15.75">
      <c r="A52" s="77">
        <v>46132</v>
      </c>
      <c r="B52" s="71">
        <v>2</v>
      </c>
      <c r="C52" s="71">
        <v>0</v>
      </c>
      <c r="D52" s="72">
        <v>0</v>
      </c>
      <c r="E52" s="72">
        <v>4</v>
      </c>
      <c r="F52" s="73">
        <v>2</v>
      </c>
      <c r="G52" s="73">
        <v>0</v>
      </c>
      <c r="H52" s="73">
        <v>2</v>
      </c>
      <c r="I52" s="73">
        <v>6</v>
      </c>
      <c r="J52" s="69">
        <f t="shared" si="1"/>
        <v>16</v>
      </c>
      <c r="K52" s="76">
        <v>7</v>
      </c>
    </row>
    <row r="53" spans="1:11" ht="15.75">
      <c r="A53" s="77">
        <v>46133</v>
      </c>
      <c r="B53" s="71">
        <v>2</v>
      </c>
      <c r="C53" s="71">
        <v>1</v>
      </c>
      <c r="D53" s="72">
        <v>0</v>
      </c>
      <c r="E53" s="72">
        <v>4</v>
      </c>
      <c r="F53" s="73">
        <v>2</v>
      </c>
      <c r="G53" s="73">
        <v>0</v>
      </c>
      <c r="H53" s="73">
        <v>2</v>
      </c>
      <c r="I53" s="73">
        <v>6</v>
      </c>
      <c r="J53" s="69">
        <f t="shared" si="1"/>
        <v>17</v>
      </c>
      <c r="K53" s="76">
        <v>8</v>
      </c>
    </row>
    <row r="54" spans="1:11" ht="15.75">
      <c r="A54" s="77">
        <v>46134</v>
      </c>
      <c r="B54" s="71">
        <v>2</v>
      </c>
      <c r="C54" s="71">
        <v>2</v>
      </c>
      <c r="D54" s="72">
        <v>0</v>
      </c>
      <c r="E54" s="72">
        <v>4</v>
      </c>
      <c r="F54" s="73">
        <v>2</v>
      </c>
      <c r="G54" s="73">
        <v>0</v>
      </c>
      <c r="H54" s="73">
        <v>2</v>
      </c>
      <c r="I54" s="73">
        <v>6</v>
      </c>
      <c r="J54" s="69">
        <f t="shared" si="1"/>
        <v>18</v>
      </c>
      <c r="K54" s="76">
        <v>9</v>
      </c>
    </row>
    <row r="55" spans="1:11" ht="15.75">
      <c r="A55" s="77">
        <v>46135</v>
      </c>
      <c r="B55" s="71">
        <v>2</v>
      </c>
      <c r="C55" s="71">
        <v>3</v>
      </c>
      <c r="D55" s="72">
        <v>0</v>
      </c>
      <c r="E55" s="72">
        <v>4</v>
      </c>
      <c r="F55" s="73">
        <v>2</v>
      </c>
      <c r="G55" s="73">
        <v>0</v>
      </c>
      <c r="H55" s="73">
        <v>2</v>
      </c>
      <c r="I55" s="73">
        <v>6</v>
      </c>
      <c r="J55" s="69">
        <f t="shared" si="1"/>
        <v>19</v>
      </c>
      <c r="K55" s="76">
        <v>1</v>
      </c>
    </row>
    <row r="56" spans="1:11" ht="15.75">
      <c r="A56" s="77">
        <v>46136</v>
      </c>
      <c r="B56" s="71">
        <v>2</v>
      </c>
      <c r="C56" s="71">
        <v>4</v>
      </c>
      <c r="D56" s="72">
        <v>0</v>
      </c>
      <c r="E56" s="72">
        <v>4</v>
      </c>
      <c r="F56" s="73">
        <v>2</v>
      </c>
      <c r="G56" s="73">
        <v>0</v>
      </c>
      <c r="H56" s="73">
        <v>2</v>
      </c>
      <c r="I56" s="73">
        <v>6</v>
      </c>
      <c r="J56" s="69">
        <f t="shared" si="1"/>
        <v>20</v>
      </c>
      <c r="K56" s="76">
        <v>2</v>
      </c>
    </row>
    <row r="57" spans="1:11" ht="15.75">
      <c r="A57" s="77">
        <v>46137</v>
      </c>
      <c r="B57" s="71">
        <v>2</v>
      </c>
      <c r="C57" s="71">
        <v>5</v>
      </c>
      <c r="D57" s="72">
        <v>0</v>
      </c>
      <c r="E57" s="72">
        <v>4</v>
      </c>
      <c r="F57" s="73">
        <v>2</v>
      </c>
      <c r="G57" s="73">
        <v>0</v>
      </c>
      <c r="H57" s="73">
        <v>2</v>
      </c>
      <c r="I57" s="73">
        <v>6</v>
      </c>
      <c r="J57" s="69">
        <f t="shared" si="1"/>
        <v>21</v>
      </c>
      <c r="K57" s="76">
        <v>3</v>
      </c>
    </row>
    <row r="58" spans="1:11" ht="15.75">
      <c r="A58" s="77">
        <v>46138</v>
      </c>
      <c r="B58" s="71">
        <v>2</v>
      </c>
      <c r="C58" s="71">
        <v>6</v>
      </c>
      <c r="D58" s="72">
        <v>0</v>
      </c>
      <c r="E58" s="72">
        <v>4</v>
      </c>
      <c r="F58" s="73">
        <v>2</v>
      </c>
      <c r="G58" s="73">
        <v>0</v>
      </c>
      <c r="H58" s="73">
        <v>2</v>
      </c>
      <c r="I58" s="73">
        <v>6</v>
      </c>
      <c r="J58" s="69">
        <f t="shared" si="1"/>
        <v>22</v>
      </c>
      <c r="K58" s="76">
        <v>4</v>
      </c>
    </row>
    <row r="59" spans="1:11" ht="15.75">
      <c r="A59" s="77">
        <v>46139</v>
      </c>
      <c r="B59" s="71">
        <v>2</v>
      </c>
      <c r="C59" s="71">
        <v>7</v>
      </c>
      <c r="D59" s="72">
        <v>0</v>
      </c>
      <c r="E59" s="72">
        <v>4</v>
      </c>
      <c r="F59" s="73">
        <v>2</v>
      </c>
      <c r="G59" s="73">
        <v>0</v>
      </c>
      <c r="H59" s="73">
        <v>2</v>
      </c>
      <c r="I59" s="73">
        <v>6</v>
      </c>
      <c r="J59" s="69">
        <f t="shared" si="1"/>
        <v>23</v>
      </c>
      <c r="K59" s="76">
        <v>5</v>
      </c>
    </row>
    <row r="60" spans="1:11" ht="15.75">
      <c r="A60" s="77">
        <v>46140</v>
      </c>
      <c r="B60" s="71">
        <v>2</v>
      </c>
      <c r="C60" s="71">
        <v>8</v>
      </c>
      <c r="D60" s="72">
        <v>0</v>
      </c>
      <c r="E60" s="72">
        <v>4</v>
      </c>
      <c r="F60" s="73">
        <v>2</v>
      </c>
      <c r="G60" s="73">
        <v>0</v>
      </c>
      <c r="H60" s="73">
        <v>2</v>
      </c>
      <c r="I60" s="73">
        <v>6</v>
      </c>
      <c r="J60" s="69">
        <f t="shared" si="1"/>
        <v>24</v>
      </c>
      <c r="K60" s="76">
        <v>6</v>
      </c>
    </row>
    <row r="61" spans="1:11" ht="15.75">
      <c r="A61" s="77">
        <v>46141</v>
      </c>
      <c r="B61" s="71">
        <v>2</v>
      </c>
      <c r="C61" s="71">
        <v>9</v>
      </c>
      <c r="D61" s="72">
        <v>0</v>
      </c>
      <c r="E61" s="72">
        <v>4</v>
      </c>
      <c r="F61" s="73">
        <v>2</v>
      </c>
      <c r="G61" s="73">
        <v>0</v>
      </c>
      <c r="H61" s="73">
        <v>2</v>
      </c>
      <c r="I61" s="73">
        <v>6</v>
      </c>
      <c r="J61" s="69">
        <f t="shared" si="1"/>
        <v>25</v>
      </c>
      <c r="K61" s="76">
        <v>7</v>
      </c>
    </row>
    <row r="62" spans="1:11" ht="15.75">
      <c r="A62" s="77">
        <v>46142</v>
      </c>
      <c r="B62" s="71">
        <v>3</v>
      </c>
      <c r="C62" s="71">
        <v>0</v>
      </c>
      <c r="D62" s="72">
        <v>0</v>
      </c>
      <c r="E62" s="72">
        <v>4</v>
      </c>
      <c r="F62" s="73">
        <v>2</v>
      </c>
      <c r="G62" s="73">
        <v>0</v>
      </c>
      <c r="H62" s="73">
        <v>2</v>
      </c>
      <c r="I62" s="73">
        <v>6</v>
      </c>
      <c r="J62" s="69">
        <f t="shared" si="1"/>
        <v>17</v>
      </c>
      <c r="K62" s="76">
        <v>8</v>
      </c>
    </row>
    <row r="63" spans="1:11" ht="15.75">
      <c r="A63" s="77">
        <v>46143</v>
      </c>
      <c r="B63" s="71">
        <v>0</v>
      </c>
      <c r="C63" s="71">
        <v>1</v>
      </c>
      <c r="D63" s="72">
        <v>0</v>
      </c>
      <c r="E63" s="72">
        <v>5</v>
      </c>
      <c r="F63" s="73">
        <v>2</v>
      </c>
      <c r="G63" s="73">
        <v>0</v>
      </c>
      <c r="H63" s="73">
        <v>2</v>
      </c>
      <c r="I63" s="73">
        <v>6</v>
      </c>
      <c r="J63" s="69">
        <f>SUM(B63:I63)</f>
        <v>16</v>
      </c>
      <c r="K63" s="76">
        <v>7</v>
      </c>
    </row>
    <row r="64" spans="1:11" ht="15.75">
      <c r="A64" s="77">
        <v>46144</v>
      </c>
      <c r="B64" s="71">
        <v>0</v>
      </c>
      <c r="C64" s="71">
        <v>2</v>
      </c>
      <c r="D64" s="72">
        <v>0</v>
      </c>
      <c r="E64" s="72">
        <v>5</v>
      </c>
      <c r="F64" s="73">
        <v>2</v>
      </c>
      <c r="G64" s="73">
        <v>0</v>
      </c>
      <c r="H64" s="73">
        <v>2</v>
      </c>
      <c r="I64" s="73">
        <v>6</v>
      </c>
      <c r="J64" s="69">
        <f t="shared" ref="J64:J93" si="2">SUM(B64:I64)</f>
        <v>17</v>
      </c>
      <c r="K64" s="76">
        <v>8</v>
      </c>
    </row>
    <row r="65" spans="1:11" ht="15.75">
      <c r="A65" s="77">
        <v>46145</v>
      </c>
      <c r="B65" s="71">
        <v>0</v>
      </c>
      <c r="C65" s="71">
        <v>3</v>
      </c>
      <c r="D65" s="72">
        <v>0</v>
      </c>
      <c r="E65" s="72">
        <v>5</v>
      </c>
      <c r="F65" s="73">
        <v>2</v>
      </c>
      <c r="G65" s="73">
        <v>0</v>
      </c>
      <c r="H65" s="73">
        <v>2</v>
      </c>
      <c r="I65" s="73">
        <v>6</v>
      </c>
      <c r="J65" s="69">
        <f t="shared" si="2"/>
        <v>18</v>
      </c>
      <c r="K65" s="76">
        <v>9</v>
      </c>
    </row>
    <row r="66" spans="1:11" ht="15.75">
      <c r="A66" s="77">
        <v>46146</v>
      </c>
      <c r="B66" s="71">
        <v>0</v>
      </c>
      <c r="C66" s="71">
        <v>4</v>
      </c>
      <c r="D66" s="72">
        <v>0</v>
      </c>
      <c r="E66" s="72">
        <v>5</v>
      </c>
      <c r="F66" s="73">
        <v>2</v>
      </c>
      <c r="G66" s="73">
        <v>0</v>
      </c>
      <c r="H66" s="73">
        <v>2</v>
      </c>
      <c r="I66" s="73">
        <v>6</v>
      </c>
      <c r="J66" s="69">
        <f t="shared" si="2"/>
        <v>19</v>
      </c>
      <c r="K66" s="76">
        <v>1</v>
      </c>
    </row>
    <row r="67" spans="1:11" ht="15.75">
      <c r="A67" s="77">
        <v>46147</v>
      </c>
      <c r="B67" s="71">
        <v>0</v>
      </c>
      <c r="C67" s="71">
        <v>5</v>
      </c>
      <c r="D67" s="72">
        <v>0</v>
      </c>
      <c r="E67" s="72">
        <v>5</v>
      </c>
      <c r="F67" s="73">
        <v>2</v>
      </c>
      <c r="G67" s="73">
        <v>0</v>
      </c>
      <c r="H67" s="73">
        <v>2</v>
      </c>
      <c r="I67" s="73">
        <v>6</v>
      </c>
      <c r="J67" s="69">
        <f t="shared" si="2"/>
        <v>20</v>
      </c>
      <c r="K67" s="76">
        <v>2</v>
      </c>
    </row>
    <row r="68" spans="1:11" ht="15.75">
      <c r="A68" s="77">
        <v>46148</v>
      </c>
      <c r="B68" s="71">
        <v>0</v>
      </c>
      <c r="C68" s="71">
        <v>6</v>
      </c>
      <c r="D68" s="72">
        <v>0</v>
      </c>
      <c r="E68" s="72">
        <v>5</v>
      </c>
      <c r="F68" s="73">
        <v>2</v>
      </c>
      <c r="G68" s="73">
        <v>0</v>
      </c>
      <c r="H68" s="73">
        <v>2</v>
      </c>
      <c r="I68" s="73">
        <v>6</v>
      </c>
      <c r="J68" s="69">
        <f t="shared" si="2"/>
        <v>21</v>
      </c>
      <c r="K68" s="76">
        <v>3</v>
      </c>
    </row>
    <row r="69" spans="1:11" ht="15.75">
      <c r="A69" s="77">
        <v>46149</v>
      </c>
      <c r="B69" s="71">
        <v>0</v>
      </c>
      <c r="C69" s="71">
        <v>7</v>
      </c>
      <c r="D69" s="72">
        <v>0</v>
      </c>
      <c r="E69" s="72">
        <v>5</v>
      </c>
      <c r="F69" s="73">
        <v>2</v>
      </c>
      <c r="G69" s="73">
        <v>0</v>
      </c>
      <c r="H69" s="73">
        <v>2</v>
      </c>
      <c r="I69" s="73">
        <v>6</v>
      </c>
      <c r="J69" s="69">
        <f t="shared" si="2"/>
        <v>22</v>
      </c>
      <c r="K69" s="76">
        <v>4</v>
      </c>
    </row>
    <row r="70" spans="1:11" ht="15.75">
      <c r="A70" s="77">
        <v>46150</v>
      </c>
      <c r="B70" s="71">
        <v>0</v>
      </c>
      <c r="C70" s="71">
        <v>8</v>
      </c>
      <c r="D70" s="72">
        <v>0</v>
      </c>
      <c r="E70" s="72">
        <v>5</v>
      </c>
      <c r="F70" s="73">
        <v>2</v>
      </c>
      <c r="G70" s="73">
        <v>0</v>
      </c>
      <c r="H70" s="73">
        <v>2</v>
      </c>
      <c r="I70" s="73">
        <v>6</v>
      </c>
      <c r="J70" s="69">
        <f t="shared" si="2"/>
        <v>23</v>
      </c>
      <c r="K70" s="76">
        <v>5</v>
      </c>
    </row>
    <row r="71" spans="1:11" ht="15.75">
      <c r="A71" s="77">
        <v>46151</v>
      </c>
      <c r="B71" s="71">
        <v>0</v>
      </c>
      <c r="C71" s="71">
        <v>9</v>
      </c>
      <c r="D71" s="72">
        <v>0</v>
      </c>
      <c r="E71" s="72">
        <v>5</v>
      </c>
      <c r="F71" s="73">
        <v>2</v>
      </c>
      <c r="G71" s="73">
        <v>0</v>
      </c>
      <c r="H71" s="73">
        <v>2</v>
      </c>
      <c r="I71" s="73">
        <v>6</v>
      </c>
      <c r="J71" s="69">
        <f t="shared" si="2"/>
        <v>24</v>
      </c>
      <c r="K71" s="76">
        <v>6</v>
      </c>
    </row>
    <row r="72" spans="1:11" ht="15.75">
      <c r="A72" s="77">
        <v>46152</v>
      </c>
      <c r="B72" s="71">
        <v>1</v>
      </c>
      <c r="C72" s="71">
        <v>0</v>
      </c>
      <c r="D72" s="72">
        <v>0</v>
      </c>
      <c r="E72" s="72">
        <v>5</v>
      </c>
      <c r="F72" s="73">
        <v>2</v>
      </c>
      <c r="G72" s="73">
        <v>0</v>
      </c>
      <c r="H72" s="73">
        <v>2</v>
      </c>
      <c r="I72" s="73">
        <v>6</v>
      </c>
      <c r="J72" s="69">
        <f t="shared" si="2"/>
        <v>16</v>
      </c>
      <c r="K72" s="76">
        <v>7</v>
      </c>
    </row>
    <row r="73" spans="1:11" ht="15.75">
      <c r="A73" s="77">
        <v>46153</v>
      </c>
      <c r="B73" s="71">
        <v>1</v>
      </c>
      <c r="C73" s="71">
        <v>1</v>
      </c>
      <c r="D73" s="72">
        <v>0</v>
      </c>
      <c r="E73" s="72">
        <v>5</v>
      </c>
      <c r="F73" s="73">
        <v>2</v>
      </c>
      <c r="G73" s="73">
        <v>0</v>
      </c>
      <c r="H73" s="73">
        <v>2</v>
      </c>
      <c r="I73" s="73">
        <v>6</v>
      </c>
      <c r="J73" s="69">
        <f t="shared" si="2"/>
        <v>17</v>
      </c>
      <c r="K73" s="76">
        <v>8</v>
      </c>
    </row>
    <row r="74" spans="1:11" ht="15.75">
      <c r="A74" s="77">
        <v>46154</v>
      </c>
      <c r="B74" s="71">
        <v>1</v>
      </c>
      <c r="C74" s="71">
        <v>2</v>
      </c>
      <c r="D74" s="72">
        <v>0</v>
      </c>
      <c r="E74" s="72">
        <v>5</v>
      </c>
      <c r="F74" s="73">
        <v>2</v>
      </c>
      <c r="G74" s="73">
        <v>0</v>
      </c>
      <c r="H74" s="73">
        <v>2</v>
      </c>
      <c r="I74" s="73">
        <v>6</v>
      </c>
      <c r="J74" s="69">
        <f t="shared" si="2"/>
        <v>18</v>
      </c>
      <c r="K74" s="76">
        <v>9</v>
      </c>
    </row>
    <row r="75" spans="1:11" ht="15.75">
      <c r="A75" s="77">
        <v>46155</v>
      </c>
      <c r="B75" s="71">
        <v>1</v>
      </c>
      <c r="C75" s="71">
        <v>3</v>
      </c>
      <c r="D75" s="72">
        <v>0</v>
      </c>
      <c r="E75" s="72">
        <v>5</v>
      </c>
      <c r="F75" s="73">
        <v>2</v>
      </c>
      <c r="G75" s="73">
        <v>0</v>
      </c>
      <c r="H75" s="73">
        <v>2</v>
      </c>
      <c r="I75" s="73">
        <v>6</v>
      </c>
      <c r="J75" s="69">
        <f t="shared" si="2"/>
        <v>19</v>
      </c>
      <c r="K75" s="76">
        <v>1</v>
      </c>
    </row>
    <row r="76" spans="1:11" ht="15.75">
      <c r="A76" s="77">
        <v>46156</v>
      </c>
      <c r="B76" s="71">
        <v>1</v>
      </c>
      <c r="C76" s="71">
        <v>4</v>
      </c>
      <c r="D76" s="72">
        <v>0</v>
      </c>
      <c r="E76" s="72">
        <v>5</v>
      </c>
      <c r="F76" s="73">
        <v>2</v>
      </c>
      <c r="G76" s="73">
        <v>0</v>
      </c>
      <c r="H76" s="73">
        <v>2</v>
      </c>
      <c r="I76" s="73">
        <v>6</v>
      </c>
      <c r="J76" s="69">
        <f t="shared" si="2"/>
        <v>20</v>
      </c>
      <c r="K76" s="76">
        <v>2</v>
      </c>
    </row>
    <row r="77" spans="1:11" ht="15.75">
      <c r="A77" s="77">
        <v>46157</v>
      </c>
      <c r="B77" s="71">
        <v>1</v>
      </c>
      <c r="C77" s="71">
        <v>5</v>
      </c>
      <c r="D77" s="72">
        <v>0</v>
      </c>
      <c r="E77" s="72">
        <v>5</v>
      </c>
      <c r="F77" s="73">
        <v>2</v>
      </c>
      <c r="G77" s="73">
        <v>0</v>
      </c>
      <c r="H77" s="73">
        <v>2</v>
      </c>
      <c r="I77" s="73">
        <v>6</v>
      </c>
      <c r="J77" s="69">
        <f t="shared" si="2"/>
        <v>21</v>
      </c>
      <c r="K77" s="76">
        <v>3</v>
      </c>
    </row>
    <row r="78" spans="1:11" ht="15.75">
      <c r="A78" s="77">
        <v>46158</v>
      </c>
      <c r="B78" s="71">
        <v>1</v>
      </c>
      <c r="C78" s="71">
        <v>6</v>
      </c>
      <c r="D78" s="72">
        <v>0</v>
      </c>
      <c r="E78" s="72">
        <v>5</v>
      </c>
      <c r="F78" s="73">
        <v>2</v>
      </c>
      <c r="G78" s="73">
        <v>0</v>
      </c>
      <c r="H78" s="73">
        <v>2</v>
      </c>
      <c r="I78" s="73">
        <v>6</v>
      </c>
      <c r="J78" s="69">
        <f t="shared" si="2"/>
        <v>22</v>
      </c>
      <c r="K78" s="76">
        <v>4</v>
      </c>
    </row>
    <row r="79" spans="1:11" ht="15.75">
      <c r="A79" s="77">
        <v>46159</v>
      </c>
      <c r="B79" s="71">
        <v>1</v>
      </c>
      <c r="C79" s="71">
        <v>7</v>
      </c>
      <c r="D79" s="72">
        <v>0</v>
      </c>
      <c r="E79" s="72">
        <v>5</v>
      </c>
      <c r="F79" s="73">
        <v>2</v>
      </c>
      <c r="G79" s="73">
        <v>0</v>
      </c>
      <c r="H79" s="73">
        <v>2</v>
      </c>
      <c r="I79" s="73">
        <v>6</v>
      </c>
      <c r="J79" s="69">
        <f t="shared" si="2"/>
        <v>23</v>
      </c>
      <c r="K79" s="76">
        <v>5</v>
      </c>
    </row>
    <row r="80" spans="1:11" ht="15.75">
      <c r="A80" s="77">
        <v>46160</v>
      </c>
      <c r="B80" s="71">
        <v>1</v>
      </c>
      <c r="C80" s="71">
        <v>8</v>
      </c>
      <c r="D80" s="72">
        <v>0</v>
      </c>
      <c r="E80" s="72">
        <v>5</v>
      </c>
      <c r="F80" s="73">
        <v>2</v>
      </c>
      <c r="G80" s="73">
        <v>0</v>
      </c>
      <c r="H80" s="73">
        <v>2</v>
      </c>
      <c r="I80" s="73">
        <v>6</v>
      </c>
      <c r="J80" s="69">
        <f t="shared" si="2"/>
        <v>24</v>
      </c>
      <c r="K80" s="76">
        <v>6</v>
      </c>
    </row>
    <row r="81" spans="1:11" ht="15.75">
      <c r="A81" s="77">
        <v>46161</v>
      </c>
      <c r="B81" s="71">
        <v>1</v>
      </c>
      <c r="C81" s="71">
        <v>9</v>
      </c>
      <c r="D81" s="72">
        <v>0</v>
      </c>
      <c r="E81" s="72">
        <v>5</v>
      </c>
      <c r="F81" s="73">
        <v>2</v>
      </c>
      <c r="G81" s="73">
        <v>0</v>
      </c>
      <c r="H81" s="73">
        <v>2</v>
      </c>
      <c r="I81" s="73">
        <v>6</v>
      </c>
      <c r="J81" s="69">
        <f t="shared" si="2"/>
        <v>25</v>
      </c>
      <c r="K81" s="76">
        <v>7</v>
      </c>
    </row>
    <row r="82" spans="1:11" ht="15.75">
      <c r="A82" s="77">
        <v>46162</v>
      </c>
      <c r="B82" s="71">
        <v>2</v>
      </c>
      <c r="C82" s="71">
        <v>0</v>
      </c>
      <c r="D82" s="72">
        <v>0</v>
      </c>
      <c r="E82" s="72">
        <v>5</v>
      </c>
      <c r="F82" s="73">
        <v>2</v>
      </c>
      <c r="G82" s="73">
        <v>0</v>
      </c>
      <c r="H82" s="73">
        <v>2</v>
      </c>
      <c r="I82" s="73">
        <v>6</v>
      </c>
      <c r="J82" s="69">
        <f t="shared" si="2"/>
        <v>17</v>
      </c>
      <c r="K82" s="76">
        <v>8</v>
      </c>
    </row>
    <row r="83" spans="1:11" ht="15.75">
      <c r="A83" s="77">
        <v>46163</v>
      </c>
      <c r="B83" s="71">
        <v>2</v>
      </c>
      <c r="C83" s="71">
        <v>1</v>
      </c>
      <c r="D83" s="72">
        <v>0</v>
      </c>
      <c r="E83" s="72">
        <v>5</v>
      </c>
      <c r="F83" s="73">
        <v>2</v>
      </c>
      <c r="G83" s="73">
        <v>0</v>
      </c>
      <c r="H83" s="73">
        <v>2</v>
      </c>
      <c r="I83" s="73">
        <v>6</v>
      </c>
      <c r="J83" s="69">
        <f t="shared" si="2"/>
        <v>18</v>
      </c>
      <c r="K83" s="76">
        <v>9</v>
      </c>
    </row>
    <row r="84" spans="1:11" ht="15.75">
      <c r="A84" s="77">
        <v>46164</v>
      </c>
      <c r="B84" s="71">
        <v>2</v>
      </c>
      <c r="C84" s="71">
        <v>2</v>
      </c>
      <c r="D84" s="72">
        <v>0</v>
      </c>
      <c r="E84" s="72">
        <v>5</v>
      </c>
      <c r="F84" s="73">
        <v>2</v>
      </c>
      <c r="G84" s="73">
        <v>0</v>
      </c>
      <c r="H84" s="73">
        <v>2</v>
      </c>
      <c r="I84" s="73">
        <v>6</v>
      </c>
      <c r="J84" s="69">
        <f t="shared" si="2"/>
        <v>19</v>
      </c>
      <c r="K84" s="76">
        <v>1</v>
      </c>
    </row>
    <row r="85" spans="1:11" ht="15.75">
      <c r="A85" s="77">
        <v>46165</v>
      </c>
      <c r="B85" s="71">
        <v>2</v>
      </c>
      <c r="C85" s="71">
        <v>3</v>
      </c>
      <c r="D85" s="72">
        <v>0</v>
      </c>
      <c r="E85" s="72">
        <v>5</v>
      </c>
      <c r="F85" s="73">
        <v>2</v>
      </c>
      <c r="G85" s="73">
        <v>0</v>
      </c>
      <c r="H85" s="73">
        <v>2</v>
      </c>
      <c r="I85" s="73">
        <v>6</v>
      </c>
      <c r="J85" s="69">
        <f t="shared" si="2"/>
        <v>20</v>
      </c>
      <c r="K85" s="76">
        <v>2</v>
      </c>
    </row>
    <row r="86" spans="1:11" ht="15.75">
      <c r="A86" s="77">
        <v>46166</v>
      </c>
      <c r="B86" s="71">
        <v>2</v>
      </c>
      <c r="C86" s="71">
        <v>4</v>
      </c>
      <c r="D86" s="72">
        <v>0</v>
      </c>
      <c r="E86" s="72">
        <v>5</v>
      </c>
      <c r="F86" s="73">
        <v>2</v>
      </c>
      <c r="G86" s="73">
        <v>0</v>
      </c>
      <c r="H86" s="73">
        <v>2</v>
      </c>
      <c r="I86" s="73">
        <v>6</v>
      </c>
      <c r="J86" s="69">
        <f t="shared" si="2"/>
        <v>21</v>
      </c>
      <c r="K86" s="76">
        <v>3</v>
      </c>
    </row>
    <row r="87" spans="1:11" ht="15.75">
      <c r="A87" s="77">
        <v>46167</v>
      </c>
      <c r="B87" s="71">
        <v>2</v>
      </c>
      <c r="C87" s="71">
        <v>5</v>
      </c>
      <c r="D87" s="72">
        <v>0</v>
      </c>
      <c r="E87" s="72">
        <v>5</v>
      </c>
      <c r="F87" s="73">
        <v>2</v>
      </c>
      <c r="G87" s="73">
        <v>0</v>
      </c>
      <c r="H87" s="73">
        <v>2</v>
      </c>
      <c r="I87" s="73">
        <v>6</v>
      </c>
      <c r="J87" s="69">
        <f t="shared" si="2"/>
        <v>22</v>
      </c>
      <c r="K87" s="76">
        <v>4</v>
      </c>
    </row>
    <row r="88" spans="1:11" ht="15.75">
      <c r="A88" s="77">
        <v>46168</v>
      </c>
      <c r="B88" s="71">
        <v>2</v>
      </c>
      <c r="C88" s="71">
        <v>6</v>
      </c>
      <c r="D88" s="72">
        <v>0</v>
      </c>
      <c r="E88" s="72">
        <v>5</v>
      </c>
      <c r="F88" s="73">
        <v>2</v>
      </c>
      <c r="G88" s="73">
        <v>0</v>
      </c>
      <c r="H88" s="73">
        <v>2</v>
      </c>
      <c r="I88" s="73">
        <v>6</v>
      </c>
      <c r="J88" s="69">
        <f t="shared" si="2"/>
        <v>23</v>
      </c>
      <c r="K88" s="76">
        <v>5</v>
      </c>
    </row>
    <row r="89" spans="1:11" ht="15.75">
      <c r="A89" s="77">
        <v>46169</v>
      </c>
      <c r="B89" s="71">
        <v>2</v>
      </c>
      <c r="C89" s="71">
        <v>7</v>
      </c>
      <c r="D89" s="72">
        <v>0</v>
      </c>
      <c r="E89" s="72">
        <v>5</v>
      </c>
      <c r="F89" s="73">
        <v>2</v>
      </c>
      <c r="G89" s="73">
        <v>0</v>
      </c>
      <c r="H89" s="73">
        <v>2</v>
      </c>
      <c r="I89" s="73">
        <v>6</v>
      </c>
      <c r="J89" s="69">
        <f t="shared" si="2"/>
        <v>24</v>
      </c>
      <c r="K89" s="76">
        <v>6</v>
      </c>
    </row>
    <row r="90" spans="1:11" ht="15.75">
      <c r="A90" s="77">
        <v>46170</v>
      </c>
      <c r="B90" s="71">
        <v>2</v>
      </c>
      <c r="C90" s="71">
        <v>8</v>
      </c>
      <c r="D90" s="72">
        <v>0</v>
      </c>
      <c r="E90" s="72">
        <v>5</v>
      </c>
      <c r="F90" s="73">
        <v>2</v>
      </c>
      <c r="G90" s="73">
        <v>0</v>
      </c>
      <c r="H90" s="73">
        <v>2</v>
      </c>
      <c r="I90" s="73">
        <v>6</v>
      </c>
      <c r="J90" s="69">
        <f t="shared" si="2"/>
        <v>25</v>
      </c>
      <c r="K90" s="76">
        <v>7</v>
      </c>
    </row>
    <row r="91" spans="1:11" ht="15.75">
      <c r="A91" s="77">
        <v>46171</v>
      </c>
      <c r="B91" s="71">
        <v>2</v>
      </c>
      <c r="C91" s="71">
        <v>9</v>
      </c>
      <c r="D91" s="72">
        <v>0</v>
      </c>
      <c r="E91" s="72">
        <v>5</v>
      </c>
      <c r="F91" s="73">
        <v>2</v>
      </c>
      <c r="G91" s="73">
        <v>0</v>
      </c>
      <c r="H91" s="73">
        <v>2</v>
      </c>
      <c r="I91" s="73">
        <v>6</v>
      </c>
      <c r="J91" s="69">
        <f t="shared" si="2"/>
        <v>26</v>
      </c>
      <c r="K91" s="76">
        <v>8</v>
      </c>
    </row>
    <row r="92" spans="1:11" ht="15.75">
      <c r="A92" s="77">
        <v>46172</v>
      </c>
      <c r="B92" s="71">
        <v>3</v>
      </c>
      <c r="C92" s="71">
        <v>0</v>
      </c>
      <c r="D92" s="72">
        <v>0</v>
      </c>
      <c r="E92" s="72">
        <v>5</v>
      </c>
      <c r="F92" s="73">
        <v>2</v>
      </c>
      <c r="G92" s="73">
        <v>0</v>
      </c>
      <c r="H92" s="73">
        <v>2</v>
      </c>
      <c r="I92" s="73">
        <v>6</v>
      </c>
      <c r="J92" s="69">
        <f t="shared" si="2"/>
        <v>18</v>
      </c>
      <c r="K92" s="76">
        <v>9</v>
      </c>
    </row>
    <row r="93" spans="1:11" ht="15.75">
      <c r="A93" s="77">
        <v>46173</v>
      </c>
      <c r="B93" s="71">
        <v>3</v>
      </c>
      <c r="C93" s="71">
        <v>1</v>
      </c>
      <c r="D93" s="72">
        <v>0</v>
      </c>
      <c r="E93" s="72">
        <v>5</v>
      </c>
      <c r="F93" s="73">
        <v>2</v>
      </c>
      <c r="G93" s="73">
        <v>0</v>
      </c>
      <c r="H93" s="73">
        <v>2</v>
      </c>
      <c r="I93" s="73">
        <v>6</v>
      </c>
      <c r="J93" s="69">
        <f t="shared" si="2"/>
        <v>19</v>
      </c>
      <c r="K93" s="76">
        <v>1</v>
      </c>
    </row>
    <row r="94" spans="1:11" ht="15.75">
      <c r="A94" s="77">
        <v>46174</v>
      </c>
      <c r="B94" s="71">
        <v>0</v>
      </c>
      <c r="C94" s="71">
        <v>1</v>
      </c>
      <c r="D94" s="72">
        <v>0</v>
      </c>
      <c r="E94" s="72">
        <v>6</v>
      </c>
      <c r="F94" s="73">
        <v>2</v>
      </c>
      <c r="G94" s="73">
        <v>0</v>
      </c>
      <c r="H94" s="73">
        <v>2</v>
      </c>
      <c r="I94" s="73">
        <v>6</v>
      </c>
      <c r="J94" s="69">
        <f>SUM(B94:I94)</f>
        <v>17</v>
      </c>
      <c r="K94" s="76">
        <v>8</v>
      </c>
    </row>
    <row r="95" spans="1:11" ht="15.75">
      <c r="A95" s="77">
        <v>46175</v>
      </c>
      <c r="B95" s="71">
        <v>0</v>
      </c>
      <c r="C95" s="71">
        <v>2</v>
      </c>
      <c r="D95" s="72">
        <v>0</v>
      </c>
      <c r="E95" s="72">
        <v>6</v>
      </c>
      <c r="F95" s="73">
        <v>2</v>
      </c>
      <c r="G95" s="73">
        <v>0</v>
      </c>
      <c r="H95" s="73">
        <v>2</v>
      </c>
      <c r="I95" s="73">
        <v>6</v>
      </c>
      <c r="J95" s="69">
        <f t="shared" ref="J95:J123" si="3">SUM(B95:I95)</f>
        <v>18</v>
      </c>
      <c r="K95" s="76">
        <v>9</v>
      </c>
    </row>
    <row r="96" spans="1:11" ht="15.75">
      <c r="A96" s="77">
        <v>46176</v>
      </c>
      <c r="B96" s="71">
        <v>0</v>
      </c>
      <c r="C96" s="71">
        <v>3</v>
      </c>
      <c r="D96" s="72">
        <v>0</v>
      </c>
      <c r="E96" s="72">
        <v>6</v>
      </c>
      <c r="F96" s="73">
        <v>2</v>
      </c>
      <c r="G96" s="73">
        <v>0</v>
      </c>
      <c r="H96" s="73">
        <v>2</v>
      </c>
      <c r="I96" s="73">
        <v>6</v>
      </c>
      <c r="J96" s="69">
        <f t="shared" si="3"/>
        <v>19</v>
      </c>
      <c r="K96" s="76">
        <v>1</v>
      </c>
    </row>
    <row r="97" spans="1:11" ht="15.75">
      <c r="A97" s="77">
        <v>46177</v>
      </c>
      <c r="B97" s="71">
        <v>0</v>
      </c>
      <c r="C97" s="71">
        <v>4</v>
      </c>
      <c r="D97" s="72">
        <v>0</v>
      </c>
      <c r="E97" s="72">
        <v>6</v>
      </c>
      <c r="F97" s="73">
        <v>2</v>
      </c>
      <c r="G97" s="73">
        <v>0</v>
      </c>
      <c r="H97" s="73">
        <v>2</v>
      </c>
      <c r="I97" s="73">
        <v>6</v>
      </c>
      <c r="J97" s="69">
        <f t="shared" si="3"/>
        <v>20</v>
      </c>
      <c r="K97" s="76">
        <v>2</v>
      </c>
    </row>
    <row r="98" spans="1:11" ht="15.75">
      <c r="A98" s="77">
        <v>46178</v>
      </c>
      <c r="B98" s="71">
        <v>0</v>
      </c>
      <c r="C98" s="71">
        <v>5</v>
      </c>
      <c r="D98" s="72">
        <v>0</v>
      </c>
      <c r="E98" s="72">
        <v>6</v>
      </c>
      <c r="F98" s="73">
        <v>2</v>
      </c>
      <c r="G98" s="73">
        <v>0</v>
      </c>
      <c r="H98" s="73">
        <v>2</v>
      </c>
      <c r="I98" s="73">
        <v>6</v>
      </c>
      <c r="J98" s="69">
        <f t="shared" si="3"/>
        <v>21</v>
      </c>
      <c r="K98" s="76">
        <v>3</v>
      </c>
    </row>
    <row r="99" spans="1:11" ht="15.75">
      <c r="A99" s="77">
        <v>46179</v>
      </c>
      <c r="B99" s="71">
        <v>0</v>
      </c>
      <c r="C99" s="71">
        <v>6</v>
      </c>
      <c r="D99" s="72">
        <v>0</v>
      </c>
      <c r="E99" s="72">
        <v>6</v>
      </c>
      <c r="F99" s="73">
        <v>2</v>
      </c>
      <c r="G99" s="73">
        <v>0</v>
      </c>
      <c r="H99" s="73">
        <v>2</v>
      </c>
      <c r="I99" s="73">
        <v>6</v>
      </c>
      <c r="J99" s="69">
        <f t="shared" si="3"/>
        <v>22</v>
      </c>
      <c r="K99" s="76">
        <v>4</v>
      </c>
    </row>
    <row r="100" spans="1:11" ht="15.75">
      <c r="A100" s="77">
        <v>46180</v>
      </c>
      <c r="B100" s="71">
        <v>0</v>
      </c>
      <c r="C100" s="71">
        <v>7</v>
      </c>
      <c r="D100" s="72">
        <v>0</v>
      </c>
      <c r="E100" s="72">
        <v>6</v>
      </c>
      <c r="F100" s="73">
        <v>2</v>
      </c>
      <c r="G100" s="73">
        <v>0</v>
      </c>
      <c r="H100" s="73">
        <v>2</v>
      </c>
      <c r="I100" s="73">
        <v>6</v>
      </c>
      <c r="J100" s="69">
        <f t="shared" si="3"/>
        <v>23</v>
      </c>
      <c r="K100" s="76">
        <v>5</v>
      </c>
    </row>
    <row r="101" spans="1:11" ht="15.75">
      <c r="A101" s="77">
        <v>46181</v>
      </c>
      <c r="B101" s="71">
        <v>0</v>
      </c>
      <c r="C101" s="71">
        <v>8</v>
      </c>
      <c r="D101" s="72">
        <v>0</v>
      </c>
      <c r="E101" s="72">
        <v>6</v>
      </c>
      <c r="F101" s="73">
        <v>2</v>
      </c>
      <c r="G101" s="73">
        <v>0</v>
      </c>
      <c r="H101" s="73">
        <v>2</v>
      </c>
      <c r="I101" s="73">
        <v>6</v>
      </c>
      <c r="J101" s="69">
        <f t="shared" si="3"/>
        <v>24</v>
      </c>
      <c r="K101" s="76">
        <v>6</v>
      </c>
    </row>
    <row r="102" spans="1:11" ht="15.75">
      <c r="A102" s="77">
        <v>46182</v>
      </c>
      <c r="B102" s="71">
        <v>0</v>
      </c>
      <c r="C102" s="71">
        <v>9</v>
      </c>
      <c r="D102" s="72">
        <v>0</v>
      </c>
      <c r="E102" s="72">
        <v>6</v>
      </c>
      <c r="F102" s="73">
        <v>2</v>
      </c>
      <c r="G102" s="73">
        <v>0</v>
      </c>
      <c r="H102" s="73">
        <v>2</v>
      </c>
      <c r="I102" s="73">
        <v>6</v>
      </c>
      <c r="J102" s="69">
        <f t="shared" si="3"/>
        <v>25</v>
      </c>
      <c r="K102" s="76">
        <v>7</v>
      </c>
    </row>
    <row r="103" spans="1:11" ht="15.75">
      <c r="A103" s="77">
        <v>46183</v>
      </c>
      <c r="B103" s="71">
        <v>1</v>
      </c>
      <c r="C103" s="71">
        <v>0</v>
      </c>
      <c r="D103" s="72">
        <v>0</v>
      </c>
      <c r="E103" s="72">
        <v>6</v>
      </c>
      <c r="F103" s="73">
        <v>2</v>
      </c>
      <c r="G103" s="73">
        <v>0</v>
      </c>
      <c r="H103" s="73">
        <v>2</v>
      </c>
      <c r="I103" s="73">
        <v>6</v>
      </c>
      <c r="J103" s="69">
        <f t="shared" si="3"/>
        <v>17</v>
      </c>
      <c r="K103" s="76">
        <v>8</v>
      </c>
    </row>
    <row r="104" spans="1:11" ht="15.75">
      <c r="A104" s="77">
        <v>46184</v>
      </c>
      <c r="B104" s="71">
        <v>1</v>
      </c>
      <c r="C104" s="71">
        <v>1</v>
      </c>
      <c r="D104" s="72">
        <v>0</v>
      </c>
      <c r="E104" s="72">
        <v>6</v>
      </c>
      <c r="F104" s="73">
        <v>2</v>
      </c>
      <c r="G104" s="73">
        <v>0</v>
      </c>
      <c r="H104" s="73">
        <v>2</v>
      </c>
      <c r="I104" s="73">
        <v>6</v>
      </c>
      <c r="J104" s="69">
        <f t="shared" si="3"/>
        <v>18</v>
      </c>
      <c r="K104" s="76">
        <v>9</v>
      </c>
    </row>
    <row r="105" spans="1:11" ht="15.75">
      <c r="A105" s="77">
        <v>46185</v>
      </c>
      <c r="B105" s="71">
        <v>1</v>
      </c>
      <c r="C105" s="71">
        <v>2</v>
      </c>
      <c r="D105" s="72">
        <v>0</v>
      </c>
      <c r="E105" s="72">
        <v>6</v>
      </c>
      <c r="F105" s="73">
        <v>2</v>
      </c>
      <c r="G105" s="73">
        <v>0</v>
      </c>
      <c r="H105" s="73">
        <v>2</v>
      </c>
      <c r="I105" s="73">
        <v>6</v>
      </c>
      <c r="J105" s="69">
        <f t="shared" si="3"/>
        <v>19</v>
      </c>
      <c r="K105" s="76">
        <v>1</v>
      </c>
    </row>
    <row r="106" spans="1:11" ht="15.75">
      <c r="A106" s="77">
        <v>46186</v>
      </c>
      <c r="B106" s="71">
        <v>1</v>
      </c>
      <c r="C106" s="71">
        <v>3</v>
      </c>
      <c r="D106" s="72">
        <v>0</v>
      </c>
      <c r="E106" s="72">
        <v>6</v>
      </c>
      <c r="F106" s="73">
        <v>2</v>
      </c>
      <c r="G106" s="73">
        <v>0</v>
      </c>
      <c r="H106" s="73">
        <v>2</v>
      </c>
      <c r="I106" s="73">
        <v>6</v>
      </c>
      <c r="J106" s="69">
        <f t="shared" si="3"/>
        <v>20</v>
      </c>
      <c r="K106" s="76">
        <v>2</v>
      </c>
    </row>
    <row r="107" spans="1:11" ht="15.75">
      <c r="A107" s="77">
        <v>46187</v>
      </c>
      <c r="B107" s="71">
        <v>1</v>
      </c>
      <c r="C107" s="71">
        <v>4</v>
      </c>
      <c r="D107" s="72">
        <v>0</v>
      </c>
      <c r="E107" s="72">
        <v>6</v>
      </c>
      <c r="F107" s="73">
        <v>2</v>
      </c>
      <c r="G107" s="73">
        <v>0</v>
      </c>
      <c r="H107" s="73">
        <v>2</v>
      </c>
      <c r="I107" s="73">
        <v>6</v>
      </c>
      <c r="J107" s="69">
        <f t="shared" si="3"/>
        <v>21</v>
      </c>
      <c r="K107" s="76">
        <v>3</v>
      </c>
    </row>
    <row r="108" spans="1:11" ht="15.75">
      <c r="A108" s="77">
        <v>46188</v>
      </c>
      <c r="B108" s="71">
        <v>1</v>
      </c>
      <c r="C108" s="71">
        <v>5</v>
      </c>
      <c r="D108" s="72">
        <v>0</v>
      </c>
      <c r="E108" s="72">
        <v>6</v>
      </c>
      <c r="F108" s="73">
        <v>2</v>
      </c>
      <c r="G108" s="73">
        <v>0</v>
      </c>
      <c r="H108" s="73">
        <v>2</v>
      </c>
      <c r="I108" s="73">
        <v>6</v>
      </c>
      <c r="J108" s="69">
        <f t="shared" si="3"/>
        <v>22</v>
      </c>
      <c r="K108" s="76">
        <v>4</v>
      </c>
    </row>
    <row r="109" spans="1:11" ht="15.75">
      <c r="A109" s="77">
        <v>46189</v>
      </c>
      <c r="B109" s="71">
        <v>1</v>
      </c>
      <c r="C109" s="71">
        <v>6</v>
      </c>
      <c r="D109" s="72">
        <v>0</v>
      </c>
      <c r="E109" s="72">
        <v>6</v>
      </c>
      <c r="F109" s="73">
        <v>2</v>
      </c>
      <c r="G109" s="73">
        <v>0</v>
      </c>
      <c r="H109" s="73">
        <v>2</v>
      </c>
      <c r="I109" s="73">
        <v>6</v>
      </c>
      <c r="J109" s="69">
        <f t="shared" si="3"/>
        <v>23</v>
      </c>
      <c r="K109" s="76">
        <v>5</v>
      </c>
    </row>
    <row r="110" spans="1:11" ht="15.75">
      <c r="A110" s="77">
        <v>46190</v>
      </c>
      <c r="B110" s="71">
        <v>1</v>
      </c>
      <c r="C110" s="71">
        <v>7</v>
      </c>
      <c r="D110" s="72">
        <v>0</v>
      </c>
      <c r="E110" s="72">
        <v>6</v>
      </c>
      <c r="F110" s="73">
        <v>2</v>
      </c>
      <c r="G110" s="73">
        <v>0</v>
      </c>
      <c r="H110" s="73">
        <v>2</v>
      </c>
      <c r="I110" s="73">
        <v>6</v>
      </c>
      <c r="J110" s="69">
        <f t="shared" si="3"/>
        <v>24</v>
      </c>
      <c r="K110" s="76">
        <v>6</v>
      </c>
    </row>
    <row r="111" spans="1:11" ht="15.75">
      <c r="A111" s="77">
        <v>46191</v>
      </c>
      <c r="B111" s="71">
        <v>1</v>
      </c>
      <c r="C111" s="71">
        <v>8</v>
      </c>
      <c r="D111" s="72">
        <v>0</v>
      </c>
      <c r="E111" s="72">
        <v>6</v>
      </c>
      <c r="F111" s="73">
        <v>2</v>
      </c>
      <c r="G111" s="73">
        <v>0</v>
      </c>
      <c r="H111" s="73">
        <v>2</v>
      </c>
      <c r="I111" s="73">
        <v>6</v>
      </c>
      <c r="J111" s="69">
        <f t="shared" si="3"/>
        <v>25</v>
      </c>
      <c r="K111" s="76">
        <v>7</v>
      </c>
    </row>
    <row r="112" spans="1:11" ht="15.75">
      <c r="A112" s="77">
        <v>46192</v>
      </c>
      <c r="B112" s="71">
        <v>1</v>
      </c>
      <c r="C112" s="71">
        <v>9</v>
      </c>
      <c r="D112" s="72">
        <v>0</v>
      </c>
      <c r="E112" s="72">
        <v>6</v>
      </c>
      <c r="F112" s="73">
        <v>2</v>
      </c>
      <c r="G112" s="73">
        <v>0</v>
      </c>
      <c r="H112" s="73">
        <v>2</v>
      </c>
      <c r="I112" s="73">
        <v>6</v>
      </c>
      <c r="J112" s="69">
        <f t="shared" si="3"/>
        <v>26</v>
      </c>
      <c r="K112" s="76">
        <v>8</v>
      </c>
    </row>
    <row r="113" spans="1:11" ht="15.75">
      <c r="A113" s="77">
        <v>46193</v>
      </c>
      <c r="B113" s="71">
        <v>2</v>
      </c>
      <c r="C113" s="71">
        <v>0</v>
      </c>
      <c r="D113" s="72">
        <v>0</v>
      </c>
      <c r="E113" s="72">
        <v>6</v>
      </c>
      <c r="F113" s="73">
        <v>2</v>
      </c>
      <c r="G113" s="73">
        <v>0</v>
      </c>
      <c r="H113" s="73">
        <v>2</v>
      </c>
      <c r="I113" s="73">
        <v>6</v>
      </c>
      <c r="J113" s="69">
        <f t="shared" si="3"/>
        <v>18</v>
      </c>
      <c r="K113" s="76">
        <v>9</v>
      </c>
    </row>
    <row r="114" spans="1:11" ht="15.75">
      <c r="A114" s="77">
        <v>46194</v>
      </c>
      <c r="B114" s="71">
        <v>2</v>
      </c>
      <c r="C114" s="71">
        <v>1</v>
      </c>
      <c r="D114" s="72">
        <v>0</v>
      </c>
      <c r="E114" s="72">
        <v>6</v>
      </c>
      <c r="F114" s="73">
        <v>2</v>
      </c>
      <c r="G114" s="73">
        <v>0</v>
      </c>
      <c r="H114" s="73">
        <v>2</v>
      </c>
      <c r="I114" s="73">
        <v>6</v>
      </c>
      <c r="J114" s="69">
        <f t="shared" si="3"/>
        <v>19</v>
      </c>
      <c r="K114" s="76">
        <v>1</v>
      </c>
    </row>
    <row r="115" spans="1:11" ht="15.75">
      <c r="A115" s="77">
        <v>46195</v>
      </c>
      <c r="B115" s="71">
        <v>2</v>
      </c>
      <c r="C115" s="71">
        <v>2</v>
      </c>
      <c r="D115" s="72">
        <v>0</v>
      </c>
      <c r="E115" s="72">
        <v>6</v>
      </c>
      <c r="F115" s="73">
        <v>2</v>
      </c>
      <c r="G115" s="73">
        <v>0</v>
      </c>
      <c r="H115" s="73">
        <v>2</v>
      </c>
      <c r="I115" s="73">
        <v>6</v>
      </c>
      <c r="J115" s="69">
        <f t="shared" si="3"/>
        <v>20</v>
      </c>
      <c r="K115" s="76">
        <v>2</v>
      </c>
    </row>
    <row r="116" spans="1:11" ht="15.75">
      <c r="A116" s="77">
        <v>46196</v>
      </c>
      <c r="B116" s="71">
        <v>2</v>
      </c>
      <c r="C116" s="71">
        <v>3</v>
      </c>
      <c r="D116" s="72">
        <v>0</v>
      </c>
      <c r="E116" s="72">
        <v>6</v>
      </c>
      <c r="F116" s="73">
        <v>2</v>
      </c>
      <c r="G116" s="73">
        <v>0</v>
      </c>
      <c r="H116" s="73">
        <v>2</v>
      </c>
      <c r="I116" s="73">
        <v>6</v>
      </c>
      <c r="J116" s="69">
        <f t="shared" si="3"/>
        <v>21</v>
      </c>
      <c r="K116" s="76">
        <v>3</v>
      </c>
    </row>
    <row r="117" spans="1:11" ht="15.75">
      <c r="A117" s="77">
        <v>46197</v>
      </c>
      <c r="B117" s="71">
        <v>2</v>
      </c>
      <c r="C117" s="71">
        <v>4</v>
      </c>
      <c r="D117" s="72">
        <v>0</v>
      </c>
      <c r="E117" s="72">
        <v>6</v>
      </c>
      <c r="F117" s="73">
        <v>2</v>
      </c>
      <c r="G117" s="73">
        <v>0</v>
      </c>
      <c r="H117" s="73">
        <v>2</v>
      </c>
      <c r="I117" s="73">
        <v>6</v>
      </c>
      <c r="J117" s="69">
        <f t="shared" si="3"/>
        <v>22</v>
      </c>
      <c r="K117" s="76">
        <v>4</v>
      </c>
    </row>
    <row r="118" spans="1:11" ht="15.75">
      <c r="A118" s="77">
        <v>46198</v>
      </c>
      <c r="B118" s="71">
        <v>2</v>
      </c>
      <c r="C118" s="71">
        <v>5</v>
      </c>
      <c r="D118" s="72">
        <v>0</v>
      </c>
      <c r="E118" s="72">
        <v>6</v>
      </c>
      <c r="F118" s="73">
        <v>2</v>
      </c>
      <c r="G118" s="73">
        <v>0</v>
      </c>
      <c r="H118" s="73">
        <v>2</v>
      </c>
      <c r="I118" s="73">
        <v>6</v>
      </c>
      <c r="J118" s="69">
        <f t="shared" si="3"/>
        <v>23</v>
      </c>
      <c r="K118" s="76">
        <v>5</v>
      </c>
    </row>
    <row r="119" spans="1:11" ht="15.75">
      <c r="A119" s="77">
        <v>46199</v>
      </c>
      <c r="B119" s="71">
        <v>2</v>
      </c>
      <c r="C119" s="71">
        <v>6</v>
      </c>
      <c r="D119" s="72">
        <v>0</v>
      </c>
      <c r="E119" s="72">
        <v>6</v>
      </c>
      <c r="F119" s="73">
        <v>2</v>
      </c>
      <c r="G119" s="73">
        <v>0</v>
      </c>
      <c r="H119" s="73">
        <v>2</v>
      </c>
      <c r="I119" s="73">
        <v>6</v>
      </c>
      <c r="J119" s="69">
        <f t="shared" si="3"/>
        <v>24</v>
      </c>
      <c r="K119" s="76">
        <v>6</v>
      </c>
    </row>
    <row r="120" spans="1:11" ht="15.75">
      <c r="A120" s="77">
        <v>46200</v>
      </c>
      <c r="B120" s="71">
        <v>2</v>
      </c>
      <c r="C120" s="71">
        <v>7</v>
      </c>
      <c r="D120" s="72">
        <v>0</v>
      </c>
      <c r="E120" s="72">
        <v>6</v>
      </c>
      <c r="F120" s="73">
        <v>2</v>
      </c>
      <c r="G120" s="73">
        <v>0</v>
      </c>
      <c r="H120" s="73">
        <v>2</v>
      </c>
      <c r="I120" s="73">
        <v>6</v>
      </c>
      <c r="J120" s="69">
        <f t="shared" si="3"/>
        <v>25</v>
      </c>
      <c r="K120" s="76">
        <v>7</v>
      </c>
    </row>
    <row r="121" spans="1:11" ht="15.75">
      <c r="A121" s="77">
        <v>46201</v>
      </c>
      <c r="B121" s="71">
        <v>2</v>
      </c>
      <c r="C121" s="71">
        <v>8</v>
      </c>
      <c r="D121" s="72">
        <v>0</v>
      </c>
      <c r="E121" s="72">
        <v>6</v>
      </c>
      <c r="F121" s="73">
        <v>2</v>
      </c>
      <c r="G121" s="73">
        <v>0</v>
      </c>
      <c r="H121" s="73">
        <v>2</v>
      </c>
      <c r="I121" s="73">
        <v>6</v>
      </c>
      <c r="J121" s="69">
        <f t="shared" si="3"/>
        <v>26</v>
      </c>
      <c r="K121" s="76">
        <v>8</v>
      </c>
    </row>
    <row r="122" spans="1:11" ht="15.75">
      <c r="A122" s="77">
        <v>46202</v>
      </c>
      <c r="B122" s="71">
        <v>2</v>
      </c>
      <c r="C122" s="71">
        <v>9</v>
      </c>
      <c r="D122" s="72">
        <v>0</v>
      </c>
      <c r="E122" s="72">
        <v>6</v>
      </c>
      <c r="F122" s="73">
        <v>2</v>
      </c>
      <c r="G122" s="73">
        <v>0</v>
      </c>
      <c r="H122" s="73">
        <v>2</v>
      </c>
      <c r="I122" s="73">
        <v>6</v>
      </c>
      <c r="J122" s="69">
        <f t="shared" si="3"/>
        <v>27</v>
      </c>
      <c r="K122" s="76">
        <v>9</v>
      </c>
    </row>
    <row r="123" spans="1:11" ht="15.75">
      <c r="A123" s="77">
        <v>46203</v>
      </c>
      <c r="B123" s="71">
        <v>3</v>
      </c>
      <c r="C123" s="71">
        <v>0</v>
      </c>
      <c r="D123" s="72">
        <v>0</v>
      </c>
      <c r="E123" s="72">
        <v>6</v>
      </c>
      <c r="F123" s="73">
        <v>2</v>
      </c>
      <c r="G123" s="73">
        <v>0</v>
      </c>
      <c r="H123" s="73">
        <v>2</v>
      </c>
      <c r="I123" s="73">
        <v>6</v>
      </c>
      <c r="J123" s="69">
        <f t="shared" si="3"/>
        <v>19</v>
      </c>
      <c r="K123" s="76">
        <v>1</v>
      </c>
    </row>
    <row r="124" spans="1:11" ht="15.75">
      <c r="A124" s="77">
        <v>46204</v>
      </c>
      <c r="B124" s="71">
        <v>0</v>
      </c>
      <c r="C124" s="71">
        <v>1</v>
      </c>
      <c r="D124" s="72">
        <v>0</v>
      </c>
      <c r="E124" s="72">
        <v>7</v>
      </c>
      <c r="F124" s="73">
        <v>2</v>
      </c>
      <c r="G124" s="73">
        <v>0</v>
      </c>
      <c r="H124" s="73">
        <v>2</v>
      </c>
      <c r="I124" s="73">
        <v>6</v>
      </c>
      <c r="J124" s="69">
        <f>SUM(B124:I124)</f>
        <v>18</v>
      </c>
      <c r="K124" s="76">
        <v>9</v>
      </c>
    </row>
    <row r="125" spans="1:11" ht="15.75">
      <c r="A125" s="77">
        <v>46205</v>
      </c>
      <c r="B125" s="71">
        <v>0</v>
      </c>
      <c r="C125" s="71">
        <v>2</v>
      </c>
      <c r="D125" s="72">
        <v>0</v>
      </c>
      <c r="E125" s="72">
        <v>7</v>
      </c>
      <c r="F125" s="73">
        <v>2</v>
      </c>
      <c r="G125" s="73">
        <v>0</v>
      </c>
      <c r="H125" s="73">
        <v>2</v>
      </c>
      <c r="I125" s="73">
        <v>6</v>
      </c>
      <c r="J125" s="69">
        <f t="shared" ref="J125:J154" si="4">SUM(B125:I125)</f>
        <v>19</v>
      </c>
      <c r="K125" s="76">
        <v>1</v>
      </c>
    </row>
    <row r="126" spans="1:11" ht="15.75">
      <c r="A126" s="77">
        <v>46206</v>
      </c>
      <c r="B126" s="71">
        <v>0</v>
      </c>
      <c r="C126" s="71">
        <v>3</v>
      </c>
      <c r="D126" s="72">
        <v>0</v>
      </c>
      <c r="E126" s="72">
        <v>7</v>
      </c>
      <c r="F126" s="73">
        <v>2</v>
      </c>
      <c r="G126" s="73">
        <v>0</v>
      </c>
      <c r="H126" s="73">
        <v>2</v>
      </c>
      <c r="I126" s="73">
        <v>6</v>
      </c>
      <c r="J126" s="69">
        <f t="shared" si="4"/>
        <v>20</v>
      </c>
      <c r="K126" s="76">
        <v>2</v>
      </c>
    </row>
    <row r="127" spans="1:11" ht="15.75">
      <c r="A127" s="77">
        <v>46207</v>
      </c>
      <c r="B127" s="71">
        <v>0</v>
      </c>
      <c r="C127" s="71">
        <v>4</v>
      </c>
      <c r="D127" s="72">
        <v>0</v>
      </c>
      <c r="E127" s="72">
        <v>7</v>
      </c>
      <c r="F127" s="73">
        <v>2</v>
      </c>
      <c r="G127" s="73">
        <v>0</v>
      </c>
      <c r="H127" s="73">
        <v>2</v>
      </c>
      <c r="I127" s="73">
        <v>6</v>
      </c>
      <c r="J127" s="69">
        <f t="shared" si="4"/>
        <v>21</v>
      </c>
      <c r="K127" s="76">
        <v>3</v>
      </c>
    </row>
    <row r="128" spans="1:11" ht="15.75">
      <c r="A128" s="77">
        <v>46208</v>
      </c>
      <c r="B128" s="71">
        <v>0</v>
      </c>
      <c r="C128" s="71">
        <v>5</v>
      </c>
      <c r="D128" s="72">
        <v>0</v>
      </c>
      <c r="E128" s="72">
        <v>7</v>
      </c>
      <c r="F128" s="73">
        <v>2</v>
      </c>
      <c r="G128" s="73">
        <v>0</v>
      </c>
      <c r="H128" s="73">
        <v>2</v>
      </c>
      <c r="I128" s="73">
        <v>6</v>
      </c>
      <c r="J128" s="69">
        <f t="shared" si="4"/>
        <v>22</v>
      </c>
      <c r="K128" s="76">
        <v>4</v>
      </c>
    </row>
    <row r="129" spans="1:11" ht="15.75">
      <c r="A129" s="77">
        <v>46209</v>
      </c>
      <c r="B129" s="71">
        <v>0</v>
      </c>
      <c r="C129" s="71">
        <v>6</v>
      </c>
      <c r="D129" s="72">
        <v>0</v>
      </c>
      <c r="E129" s="72">
        <v>7</v>
      </c>
      <c r="F129" s="73">
        <v>2</v>
      </c>
      <c r="G129" s="73">
        <v>0</v>
      </c>
      <c r="H129" s="73">
        <v>2</v>
      </c>
      <c r="I129" s="73">
        <v>6</v>
      </c>
      <c r="J129" s="69">
        <f t="shared" si="4"/>
        <v>23</v>
      </c>
      <c r="K129" s="76">
        <v>5</v>
      </c>
    </row>
    <row r="130" spans="1:11" ht="15.75">
      <c r="A130" s="77">
        <v>46210</v>
      </c>
      <c r="B130" s="71">
        <v>0</v>
      </c>
      <c r="C130" s="71">
        <v>7</v>
      </c>
      <c r="D130" s="72">
        <v>0</v>
      </c>
      <c r="E130" s="72">
        <v>7</v>
      </c>
      <c r="F130" s="73">
        <v>2</v>
      </c>
      <c r="G130" s="73">
        <v>0</v>
      </c>
      <c r="H130" s="73">
        <v>2</v>
      </c>
      <c r="I130" s="73">
        <v>6</v>
      </c>
      <c r="J130" s="69">
        <f t="shared" si="4"/>
        <v>24</v>
      </c>
      <c r="K130" s="76">
        <v>6</v>
      </c>
    </row>
    <row r="131" spans="1:11" ht="15.75">
      <c r="A131" s="77">
        <v>46211</v>
      </c>
      <c r="B131" s="71">
        <v>0</v>
      </c>
      <c r="C131" s="71">
        <v>8</v>
      </c>
      <c r="D131" s="72">
        <v>0</v>
      </c>
      <c r="E131" s="72">
        <v>7</v>
      </c>
      <c r="F131" s="73">
        <v>2</v>
      </c>
      <c r="G131" s="73">
        <v>0</v>
      </c>
      <c r="H131" s="73">
        <v>2</v>
      </c>
      <c r="I131" s="73">
        <v>6</v>
      </c>
      <c r="J131" s="69">
        <f t="shared" si="4"/>
        <v>25</v>
      </c>
      <c r="K131" s="76">
        <v>7</v>
      </c>
    </row>
    <row r="132" spans="1:11" ht="15.75">
      <c r="A132" s="77">
        <v>46212</v>
      </c>
      <c r="B132" s="71">
        <v>0</v>
      </c>
      <c r="C132" s="71">
        <v>9</v>
      </c>
      <c r="D132" s="72">
        <v>0</v>
      </c>
      <c r="E132" s="72">
        <v>7</v>
      </c>
      <c r="F132" s="73">
        <v>2</v>
      </c>
      <c r="G132" s="73">
        <v>0</v>
      </c>
      <c r="H132" s="73">
        <v>2</v>
      </c>
      <c r="I132" s="73">
        <v>6</v>
      </c>
      <c r="J132" s="69">
        <f t="shared" si="4"/>
        <v>26</v>
      </c>
      <c r="K132" s="76">
        <v>8</v>
      </c>
    </row>
    <row r="133" spans="1:11" ht="15.75">
      <c r="A133" s="77">
        <v>46213</v>
      </c>
      <c r="B133" s="71">
        <v>1</v>
      </c>
      <c r="C133" s="71">
        <v>0</v>
      </c>
      <c r="D133" s="72">
        <v>0</v>
      </c>
      <c r="E133" s="72">
        <v>7</v>
      </c>
      <c r="F133" s="73">
        <v>2</v>
      </c>
      <c r="G133" s="73">
        <v>0</v>
      </c>
      <c r="H133" s="73">
        <v>2</v>
      </c>
      <c r="I133" s="73">
        <v>6</v>
      </c>
      <c r="J133" s="69">
        <f t="shared" si="4"/>
        <v>18</v>
      </c>
      <c r="K133" s="76">
        <v>9</v>
      </c>
    </row>
    <row r="134" spans="1:11" ht="15.75">
      <c r="A134" s="77">
        <v>46214</v>
      </c>
      <c r="B134" s="71">
        <v>1</v>
      </c>
      <c r="C134" s="71">
        <v>1</v>
      </c>
      <c r="D134" s="72">
        <v>0</v>
      </c>
      <c r="E134" s="72">
        <v>7</v>
      </c>
      <c r="F134" s="73">
        <v>2</v>
      </c>
      <c r="G134" s="73">
        <v>0</v>
      </c>
      <c r="H134" s="73">
        <v>2</v>
      </c>
      <c r="I134" s="73">
        <v>6</v>
      </c>
      <c r="J134" s="69">
        <f t="shared" si="4"/>
        <v>19</v>
      </c>
      <c r="K134" s="76">
        <v>1</v>
      </c>
    </row>
    <row r="135" spans="1:11" ht="15.75">
      <c r="A135" s="77">
        <v>46215</v>
      </c>
      <c r="B135" s="71">
        <v>1</v>
      </c>
      <c r="C135" s="71">
        <v>2</v>
      </c>
      <c r="D135" s="72">
        <v>0</v>
      </c>
      <c r="E135" s="72">
        <v>7</v>
      </c>
      <c r="F135" s="73">
        <v>2</v>
      </c>
      <c r="G135" s="73">
        <v>0</v>
      </c>
      <c r="H135" s="73">
        <v>2</v>
      </c>
      <c r="I135" s="73">
        <v>6</v>
      </c>
      <c r="J135" s="69">
        <f t="shared" si="4"/>
        <v>20</v>
      </c>
      <c r="K135" s="76">
        <v>2</v>
      </c>
    </row>
    <row r="136" spans="1:11" ht="15.75">
      <c r="A136" s="77">
        <v>46216</v>
      </c>
      <c r="B136" s="71">
        <v>1</v>
      </c>
      <c r="C136" s="71">
        <v>3</v>
      </c>
      <c r="D136" s="72">
        <v>0</v>
      </c>
      <c r="E136" s="72">
        <v>7</v>
      </c>
      <c r="F136" s="73">
        <v>2</v>
      </c>
      <c r="G136" s="73">
        <v>0</v>
      </c>
      <c r="H136" s="73">
        <v>2</v>
      </c>
      <c r="I136" s="73">
        <v>6</v>
      </c>
      <c r="J136" s="69">
        <f t="shared" si="4"/>
        <v>21</v>
      </c>
      <c r="K136" s="76">
        <v>3</v>
      </c>
    </row>
    <row r="137" spans="1:11" ht="15.75">
      <c r="A137" s="77">
        <v>46217</v>
      </c>
      <c r="B137" s="71">
        <v>1</v>
      </c>
      <c r="C137" s="71">
        <v>4</v>
      </c>
      <c r="D137" s="72">
        <v>0</v>
      </c>
      <c r="E137" s="72">
        <v>7</v>
      </c>
      <c r="F137" s="73">
        <v>2</v>
      </c>
      <c r="G137" s="73">
        <v>0</v>
      </c>
      <c r="H137" s="73">
        <v>2</v>
      </c>
      <c r="I137" s="73">
        <v>6</v>
      </c>
      <c r="J137" s="69">
        <f t="shared" si="4"/>
        <v>22</v>
      </c>
      <c r="K137" s="76">
        <v>4</v>
      </c>
    </row>
    <row r="138" spans="1:11" ht="15.75">
      <c r="A138" s="77">
        <v>46218</v>
      </c>
      <c r="B138" s="71">
        <v>1</v>
      </c>
      <c r="C138" s="71">
        <v>5</v>
      </c>
      <c r="D138" s="72">
        <v>0</v>
      </c>
      <c r="E138" s="72">
        <v>7</v>
      </c>
      <c r="F138" s="73">
        <v>2</v>
      </c>
      <c r="G138" s="73">
        <v>0</v>
      </c>
      <c r="H138" s="73">
        <v>2</v>
      </c>
      <c r="I138" s="73">
        <v>6</v>
      </c>
      <c r="J138" s="69">
        <f t="shared" si="4"/>
        <v>23</v>
      </c>
      <c r="K138" s="76">
        <v>5</v>
      </c>
    </row>
    <row r="139" spans="1:11" ht="15.75">
      <c r="A139" s="77">
        <v>46219</v>
      </c>
      <c r="B139" s="71">
        <v>1</v>
      </c>
      <c r="C139" s="71">
        <v>6</v>
      </c>
      <c r="D139" s="72">
        <v>0</v>
      </c>
      <c r="E139" s="72">
        <v>7</v>
      </c>
      <c r="F139" s="73">
        <v>2</v>
      </c>
      <c r="G139" s="73">
        <v>0</v>
      </c>
      <c r="H139" s="73">
        <v>2</v>
      </c>
      <c r="I139" s="73">
        <v>6</v>
      </c>
      <c r="J139" s="69">
        <f t="shared" si="4"/>
        <v>24</v>
      </c>
      <c r="K139" s="76">
        <v>6</v>
      </c>
    </row>
    <row r="140" spans="1:11" ht="15.75">
      <c r="A140" s="77">
        <v>46220</v>
      </c>
      <c r="B140" s="71">
        <v>1</v>
      </c>
      <c r="C140" s="71">
        <v>7</v>
      </c>
      <c r="D140" s="72">
        <v>0</v>
      </c>
      <c r="E140" s="72">
        <v>7</v>
      </c>
      <c r="F140" s="73">
        <v>2</v>
      </c>
      <c r="G140" s="73">
        <v>0</v>
      </c>
      <c r="H140" s="73">
        <v>2</v>
      </c>
      <c r="I140" s="73">
        <v>6</v>
      </c>
      <c r="J140" s="69">
        <f t="shared" si="4"/>
        <v>25</v>
      </c>
      <c r="K140" s="76">
        <v>7</v>
      </c>
    </row>
    <row r="141" spans="1:11" ht="15.75">
      <c r="A141" s="77">
        <v>46221</v>
      </c>
      <c r="B141" s="71">
        <v>1</v>
      </c>
      <c r="C141" s="71">
        <v>8</v>
      </c>
      <c r="D141" s="72">
        <v>0</v>
      </c>
      <c r="E141" s="72">
        <v>7</v>
      </c>
      <c r="F141" s="73">
        <v>2</v>
      </c>
      <c r="G141" s="73">
        <v>0</v>
      </c>
      <c r="H141" s="73">
        <v>2</v>
      </c>
      <c r="I141" s="73">
        <v>6</v>
      </c>
      <c r="J141" s="69">
        <f t="shared" si="4"/>
        <v>26</v>
      </c>
      <c r="K141" s="76">
        <v>8</v>
      </c>
    </row>
    <row r="142" spans="1:11" ht="15.75">
      <c r="A142" s="77">
        <v>46222</v>
      </c>
      <c r="B142" s="71">
        <v>1</v>
      </c>
      <c r="C142" s="71">
        <v>9</v>
      </c>
      <c r="D142" s="72">
        <v>0</v>
      </c>
      <c r="E142" s="72">
        <v>7</v>
      </c>
      <c r="F142" s="73">
        <v>2</v>
      </c>
      <c r="G142" s="73">
        <v>0</v>
      </c>
      <c r="H142" s="73">
        <v>2</v>
      </c>
      <c r="I142" s="73">
        <v>6</v>
      </c>
      <c r="J142" s="69">
        <f t="shared" si="4"/>
        <v>27</v>
      </c>
      <c r="K142" s="76">
        <v>9</v>
      </c>
    </row>
    <row r="143" spans="1:11" ht="15.75">
      <c r="A143" s="77">
        <v>46223</v>
      </c>
      <c r="B143" s="71">
        <v>2</v>
      </c>
      <c r="C143" s="71">
        <v>0</v>
      </c>
      <c r="D143" s="72">
        <v>0</v>
      </c>
      <c r="E143" s="72">
        <v>7</v>
      </c>
      <c r="F143" s="73">
        <v>2</v>
      </c>
      <c r="G143" s="73">
        <v>0</v>
      </c>
      <c r="H143" s="73">
        <v>2</v>
      </c>
      <c r="I143" s="73">
        <v>6</v>
      </c>
      <c r="J143" s="69">
        <f t="shared" si="4"/>
        <v>19</v>
      </c>
      <c r="K143" s="76">
        <v>1</v>
      </c>
    </row>
    <row r="144" spans="1:11" ht="15.75">
      <c r="A144" s="77">
        <v>46224</v>
      </c>
      <c r="B144" s="71">
        <v>2</v>
      </c>
      <c r="C144" s="71">
        <v>1</v>
      </c>
      <c r="D144" s="72">
        <v>0</v>
      </c>
      <c r="E144" s="72">
        <v>7</v>
      </c>
      <c r="F144" s="73">
        <v>2</v>
      </c>
      <c r="G144" s="73">
        <v>0</v>
      </c>
      <c r="H144" s="73">
        <v>2</v>
      </c>
      <c r="I144" s="73">
        <v>6</v>
      </c>
      <c r="J144" s="69">
        <f t="shared" si="4"/>
        <v>20</v>
      </c>
      <c r="K144" s="76">
        <v>2</v>
      </c>
    </row>
    <row r="145" spans="1:11" ht="15.75">
      <c r="A145" s="77">
        <v>46225</v>
      </c>
      <c r="B145" s="71">
        <v>2</v>
      </c>
      <c r="C145" s="71">
        <v>2</v>
      </c>
      <c r="D145" s="72">
        <v>0</v>
      </c>
      <c r="E145" s="72">
        <v>7</v>
      </c>
      <c r="F145" s="73">
        <v>2</v>
      </c>
      <c r="G145" s="73">
        <v>0</v>
      </c>
      <c r="H145" s="73">
        <v>2</v>
      </c>
      <c r="I145" s="73">
        <v>6</v>
      </c>
      <c r="J145" s="69">
        <f t="shared" si="4"/>
        <v>21</v>
      </c>
      <c r="K145" s="76">
        <v>3</v>
      </c>
    </row>
    <row r="146" spans="1:11" ht="15.75">
      <c r="A146" s="77">
        <v>46226</v>
      </c>
      <c r="B146" s="71">
        <v>2</v>
      </c>
      <c r="C146" s="71">
        <v>3</v>
      </c>
      <c r="D146" s="72">
        <v>0</v>
      </c>
      <c r="E146" s="72">
        <v>7</v>
      </c>
      <c r="F146" s="73">
        <v>2</v>
      </c>
      <c r="G146" s="73">
        <v>0</v>
      </c>
      <c r="H146" s="73">
        <v>2</v>
      </c>
      <c r="I146" s="73">
        <v>6</v>
      </c>
      <c r="J146" s="69">
        <f t="shared" si="4"/>
        <v>22</v>
      </c>
      <c r="K146" s="76">
        <v>4</v>
      </c>
    </row>
    <row r="147" spans="1:11" ht="15.75">
      <c r="A147" s="77">
        <v>46227</v>
      </c>
      <c r="B147" s="71">
        <v>2</v>
      </c>
      <c r="C147" s="71">
        <v>4</v>
      </c>
      <c r="D147" s="72">
        <v>0</v>
      </c>
      <c r="E147" s="72">
        <v>7</v>
      </c>
      <c r="F147" s="73">
        <v>2</v>
      </c>
      <c r="G147" s="73">
        <v>0</v>
      </c>
      <c r="H147" s="73">
        <v>2</v>
      </c>
      <c r="I147" s="73">
        <v>6</v>
      </c>
      <c r="J147" s="69">
        <f t="shared" si="4"/>
        <v>23</v>
      </c>
      <c r="K147" s="76">
        <v>5</v>
      </c>
    </row>
    <row r="148" spans="1:11" ht="15.75">
      <c r="A148" s="77">
        <v>46228</v>
      </c>
      <c r="B148" s="71">
        <v>2</v>
      </c>
      <c r="C148" s="71">
        <v>5</v>
      </c>
      <c r="D148" s="72">
        <v>0</v>
      </c>
      <c r="E148" s="72">
        <v>7</v>
      </c>
      <c r="F148" s="73">
        <v>2</v>
      </c>
      <c r="G148" s="73">
        <v>0</v>
      </c>
      <c r="H148" s="73">
        <v>2</v>
      </c>
      <c r="I148" s="73">
        <v>6</v>
      </c>
      <c r="J148" s="69">
        <f t="shared" si="4"/>
        <v>24</v>
      </c>
      <c r="K148" s="76">
        <v>6</v>
      </c>
    </row>
    <row r="149" spans="1:11" ht="15.75">
      <c r="A149" s="77">
        <v>46229</v>
      </c>
      <c r="B149" s="71">
        <v>2</v>
      </c>
      <c r="C149" s="71">
        <v>6</v>
      </c>
      <c r="D149" s="72">
        <v>0</v>
      </c>
      <c r="E149" s="72">
        <v>7</v>
      </c>
      <c r="F149" s="73">
        <v>2</v>
      </c>
      <c r="G149" s="73">
        <v>0</v>
      </c>
      <c r="H149" s="73">
        <v>2</v>
      </c>
      <c r="I149" s="73">
        <v>6</v>
      </c>
      <c r="J149" s="69">
        <f t="shared" si="4"/>
        <v>25</v>
      </c>
      <c r="K149" s="76">
        <v>7</v>
      </c>
    </row>
    <row r="150" spans="1:11" ht="15.75">
      <c r="A150" s="77">
        <v>46230</v>
      </c>
      <c r="B150" s="71">
        <v>2</v>
      </c>
      <c r="C150" s="71">
        <v>7</v>
      </c>
      <c r="D150" s="72">
        <v>0</v>
      </c>
      <c r="E150" s="72">
        <v>7</v>
      </c>
      <c r="F150" s="73">
        <v>2</v>
      </c>
      <c r="G150" s="73">
        <v>0</v>
      </c>
      <c r="H150" s="73">
        <v>2</v>
      </c>
      <c r="I150" s="73">
        <v>6</v>
      </c>
      <c r="J150" s="69">
        <f t="shared" si="4"/>
        <v>26</v>
      </c>
      <c r="K150" s="76">
        <v>8</v>
      </c>
    </row>
    <row r="151" spans="1:11" ht="15.75">
      <c r="A151" s="77">
        <v>46231</v>
      </c>
      <c r="B151" s="71">
        <v>2</v>
      </c>
      <c r="C151" s="71">
        <v>8</v>
      </c>
      <c r="D151" s="72">
        <v>0</v>
      </c>
      <c r="E151" s="72">
        <v>7</v>
      </c>
      <c r="F151" s="73">
        <v>2</v>
      </c>
      <c r="G151" s="73">
        <v>0</v>
      </c>
      <c r="H151" s="73">
        <v>2</v>
      </c>
      <c r="I151" s="73">
        <v>6</v>
      </c>
      <c r="J151" s="69">
        <f t="shared" si="4"/>
        <v>27</v>
      </c>
      <c r="K151" s="76">
        <v>9</v>
      </c>
    </row>
    <row r="152" spans="1:11" ht="15.75">
      <c r="A152" s="77">
        <v>46232</v>
      </c>
      <c r="B152" s="71">
        <v>2</v>
      </c>
      <c r="C152" s="71">
        <v>9</v>
      </c>
      <c r="D152" s="72">
        <v>0</v>
      </c>
      <c r="E152" s="72">
        <v>7</v>
      </c>
      <c r="F152" s="73">
        <v>2</v>
      </c>
      <c r="G152" s="73">
        <v>0</v>
      </c>
      <c r="H152" s="73">
        <v>2</v>
      </c>
      <c r="I152" s="73">
        <v>6</v>
      </c>
      <c r="J152" s="69">
        <f t="shared" si="4"/>
        <v>28</v>
      </c>
      <c r="K152" s="76">
        <v>1</v>
      </c>
    </row>
    <row r="153" spans="1:11" ht="15.75">
      <c r="A153" s="77">
        <v>46233</v>
      </c>
      <c r="B153" s="71">
        <v>3</v>
      </c>
      <c r="C153" s="71">
        <v>0</v>
      </c>
      <c r="D153" s="72">
        <v>0</v>
      </c>
      <c r="E153" s="72">
        <v>7</v>
      </c>
      <c r="F153" s="73">
        <v>2</v>
      </c>
      <c r="G153" s="73">
        <v>0</v>
      </c>
      <c r="H153" s="73">
        <v>2</v>
      </c>
      <c r="I153" s="73">
        <v>6</v>
      </c>
      <c r="J153" s="69">
        <f t="shared" si="4"/>
        <v>20</v>
      </c>
      <c r="K153" s="76">
        <v>2</v>
      </c>
    </row>
    <row r="154" spans="1:11" ht="15.75">
      <c r="A154" s="77">
        <v>46234</v>
      </c>
      <c r="B154" s="71">
        <v>3</v>
      </c>
      <c r="C154" s="71">
        <v>1</v>
      </c>
      <c r="D154" s="72">
        <v>0</v>
      </c>
      <c r="E154" s="72">
        <v>7</v>
      </c>
      <c r="F154" s="73">
        <v>2</v>
      </c>
      <c r="G154" s="73">
        <v>0</v>
      </c>
      <c r="H154" s="73">
        <v>2</v>
      </c>
      <c r="I154" s="73">
        <v>6</v>
      </c>
      <c r="J154" s="69">
        <f t="shared" si="4"/>
        <v>21</v>
      </c>
      <c r="K154" s="76">
        <v>3</v>
      </c>
    </row>
    <row r="155" spans="1:11" ht="15.75">
      <c r="A155" s="77">
        <v>46235</v>
      </c>
      <c r="B155" s="71">
        <v>0</v>
      </c>
      <c r="C155" s="71">
        <v>1</v>
      </c>
      <c r="D155" s="72">
        <v>0</v>
      </c>
      <c r="E155" s="72">
        <v>8</v>
      </c>
      <c r="F155" s="73">
        <v>2</v>
      </c>
      <c r="G155" s="73">
        <v>0</v>
      </c>
      <c r="H155" s="73">
        <v>2</v>
      </c>
      <c r="I155" s="73">
        <v>6</v>
      </c>
      <c r="J155" s="69">
        <f>SUM(B155:I155)</f>
        <v>19</v>
      </c>
      <c r="K155" s="76">
        <v>1</v>
      </c>
    </row>
    <row r="156" spans="1:11" ht="15.75">
      <c r="A156" s="77">
        <v>46236</v>
      </c>
      <c r="B156" s="71">
        <v>0</v>
      </c>
      <c r="C156" s="71">
        <v>2</v>
      </c>
      <c r="D156" s="72">
        <v>0</v>
      </c>
      <c r="E156" s="72">
        <v>8</v>
      </c>
      <c r="F156" s="73">
        <v>2</v>
      </c>
      <c r="G156" s="73">
        <v>0</v>
      </c>
      <c r="H156" s="73">
        <v>2</v>
      </c>
      <c r="I156" s="73">
        <v>6</v>
      </c>
      <c r="J156" s="69">
        <f t="shared" ref="J156:J184" si="5">SUM(B156:I156)</f>
        <v>20</v>
      </c>
      <c r="K156" s="76">
        <v>2</v>
      </c>
    </row>
    <row r="157" spans="1:11" ht="15.75">
      <c r="A157" s="77">
        <v>46237</v>
      </c>
      <c r="B157" s="71">
        <v>0</v>
      </c>
      <c r="C157" s="71">
        <v>3</v>
      </c>
      <c r="D157" s="72">
        <v>0</v>
      </c>
      <c r="E157" s="72">
        <v>8</v>
      </c>
      <c r="F157" s="73">
        <v>2</v>
      </c>
      <c r="G157" s="73">
        <v>0</v>
      </c>
      <c r="H157" s="73">
        <v>2</v>
      </c>
      <c r="I157" s="73">
        <v>6</v>
      </c>
      <c r="J157" s="69">
        <f t="shared" si="5"/>
        <v>21</v>
      </c>
      <c r="K157" s="76">
        <v>3</v>
      </c>
    </row>
    <row r="158" spans="1:11" ht="15.75">
      <c r="A158" s="77">
        <v>46238</v>
      </c>
      <c r="B158" s="71">
        <v>0</v>
      </c>
      <c r="C158" s="71">
        <v>4</v>
      </c>
      <c r="D158" s="72">
        <v>0</v>
      </c>
      <c r="E158" s="72">
        <v>8</v>
      </c>
      <c r="F158" s="73">
        <v>2</v>
      </c>
      <c r="G158" s="73">
        <v>0</v>
      </c>
      <c r="H158" s="73">
        <v>2</v>
      </c>
      <c r="I158" s="73">
        <v>6</v>
      </c>
      <c r="J158" s="69">
        <f t="shared" si="5"/>
        <v>22</v>
      </c>
      <c r="K158" s="76">
        <v>4</v>
      </c>
    </row>
    <row r="159" spans="1:11" ht="15.75">
      <c r="A159" s="77">
        <v>46239</v>
      </c>
      <c r="B159" s="71">
        <v>0</v>
      </c>
      <c r="C159" s="71">
        <v>5</v>
      </c>
      <c r="D159" s="72">
        <v>0</v>
      </c>
      <c r="E159" s="72">
        <v>8</v>
      </c>
      <c r="F159" s="73">
        <v>2</v>
      </c>
      <c r="G159" s="73">
        <v>0</v>
      </c>
      <c r="H159" s="73">
        <v>2</v>
      </c>
      <c r="I159" s="73">
        <v>6</v>
      </c>
      <c r="J159" s="69">
        <f t="shared" si="5"/>
        <v>23</v>
      </c>
      <c r="K159" s="76">
        <v>5</v>
      </c>
    </row>
    <row r="160" spans="1:11" ht="15.75">
      <c r="A160" s="77">
        <v>46240</v>
      </c>
      <c r="B160" s="71">
        <v>0</v>
      </c>
      <c r="C160" s="71">
        <v>6</v>
      </c>
      <c r="D160" s="72">
        <v>0</v>
      </c>
      <c r="E160" s="72">
        <v>8</v>
      </c>
      <c r="F160" s="73">
        <v>2</v>
      </c>
      <c r="G160" s="73">
        <v>0</v>
      </c>
      <c r="H160" s="73">
        <v>2</v>
      </c>
      <c r="I160" s="73">
        <v>6</v>
      </c>
      <c r="J160" s="69">
        <f t="shared" si="5"/>
        <v>24</v>
      </c>
      <c r="K160" s="76">
        <v>6</v>
      </c>
    </row>
    <row r="161" spans="1:11" ht="15.75">
      <c r="A161" s="77">
        <v>46241</v>
      </c>
      <c r="B161" s="71">
        <v>0</v>
      </c>
      <c r="C161" s="71">
        <v>7</v>
      </c>
      <c r="D161" s="72">
        <v>0</v>
      </c>
      <c r="E161" s="72">
        <v>8</v>
      </c>
      <c r="F161" s="73">
        <v>2</v>
      </c>
      <c r="G161" s="73">
        <v>0</v>
      </c>
      <c r="H161" s="73">
        <v>2</v>
      </c>
      <c r="I161" s="73">
        <v>6</v>
      </c>
      <c r="J161" s="69">
        <f t="shared" si="5"/>
        <v>25</v>
      </c>
      <c r="K161" s="76">
        <v>7</v>
      </c>
    </row>
    <row r="162" spans="1:11" ht="15.75">
      <c r="A162" s="77">
        <v>46242</v>
      </c>
      <c r="B162" s="71">
        <v>0</v>
      </c>
      <c r="C162" s="71">
        <v>8</v>
      </c>
      <c r="D162" s="72">
        <v>0</v>
      </c>
      <c r="E162" s="72">
        <v>8</v>
      </c>
      <c r="F162" s="73">
        <v>2</v>
      </c>
      <c r="G162" s="73">
        <v>0</v>
      </c>
      <c r="H162" s="73">
        <v>2</v>
      </c>
      <c r="I162" s="73">
        <v>6</v>
      </c>
      <c r="J162" s="69">
        <f t="shared" si="5"/>
        <v>26</v>
      </c>
      <c r="K162" s="76">
        <v>8</v>
      </c>
    </row>
    <row r="163" spans="1:11" ht="15.75">
      <c r="A163" s="77">
        <v>46243</v>
      </c>
      <c r="B163" s="71">
        <v>0</v>
      </c>
      <c r="C163" s="71">
        <v>9</v>
      </c>
      <c r="D163" s="72">
        <v>0</v>
      </c>
      <c r="E163" s="72">
        <v>8</v>
      </c>
      <c r="F163" s="73">
        <v>2</v>
      </c>
      <c r="G163" s="73">
        <v>0</v>
      </c>
      <c r="H163" s="73">
        <v>2</v>
      </c>
      <c r="I163" s="73">
        <v>6</v>
      </c>
      <c r="J163" s="69">
        <f t="shared" si="5"/>
        <v>27</v>
      </c>
      <c r="K163" s="76">
        <v>9</v>
      </c>
    </row>
    <row r="164" spans="1:11" ht="15.75">
      <c r="A164" s="77">
        <v>46244</v>
      </c>
      <c r="B164" s="71">
        <v>1</v>
      </c>
      <c r="C164" s="71">
        <v>0</v>
      </c>
      <c r="D164" s="72">
        <v>0</v>
      </c>
      <c r="E164" s="72">
        <v>8</v>
      </c>
      <c r="F164" s="73">
        <v>2</v>
      </c>
      <c r="G164" s="73">
        <v>0</v>
      </c>
      <c r="H164" s="73">
        <v>2</v>
      </c>
      <c r="I164" s="73">
        <v>6</v>
      </c>
      <c r="J164" s="69">
        <f t="shared" si="5"/>
        <v>19</v>
      </c>
      <c r="K164" s="76">
        <v>1</v>
      </c>
    </row>
    <row r="165" spans="1:11" ht="15.75">
      <c r="A165" s="77">
        <v>46245</v>
      </c>
      <c r="B165" s="71">
        <v>1</v>
      </c>
      <c r="C165" s="71">
        <v>1</v>
      </c>
      <c r="D165" s="72">
        <v>0</v>
      </c>
      <c r="E165" s="72">
        <v>8</v>
      </c>
      <c r="F165" s="73">
        <v>2</v>
      </c>
      <c r="G165" s="73">
        <v>0</v>
      </c>
      <c r="H165" s="73">
        <v>2</v>
      </c>
      <c r="I165" s="73">
        <v>6</v>
      </c>
      <c r="J165" s="69">
        <f t="shared" si="5"/>
        <v>20</v>
      </c>
      <c r="K165" s="76">
        <v>2</v>
      </c>
    </row>
    <row r="166" spans="1:11" ht="15.75">
      <c r="A166" s="77">
        <v>46246</v>
      </c>
      <c r="B166" s="71">
        <v>1</v>
      </c>
      <c r="C166" s="71">
        <v>2</v>
      </c>
      <c r="D166" s="72">
        <v>0</v>
      </c>
      <c r="E166" s="72">
        <v>8</v>
      </c>
      <c r="F166" s="73">
        <v>2</v>
      </c>
      <c r="G166" s="73">
        <v>0</v>
      </c>
      <c r="H166" s="73">
        <v>2</v>
      </c>
      <c r="I166" s="73">
        <v>6</v>
      </c>
      <c r="J166" s="69">
        <f t="shared" si="5"/>
        <v>21</v>
      </c>
      <c r="K166" s="76">
        <v>3</v>
      </c>
    </row>
    <row r="167" spans="1:11" ht="15.75">
      <c r="A167" s="77">
        <v>46247</v>
      </c>
      <c r="B167" s="71">
        <v>1</v>
      </c>
      <c r="C167" s="71">
        <v>3</v>
      </c>
      <c r="D167" s="72">
        <v>0</v>
      </c>
      <c r="E167" s="72">
        <v>8</v>
      </c>
      <c r="F167" s="73">
        <v>2</v>
      </c>
      <c r="G167" s="73">
        <v>0</v>
      </c>
      <c r="H167" s="73">
        <v>2</v>
      </c>
      <c r="I167" s="73">
        <v>6</v>
      </c>
      <c r="J167" s="69">
        <f t="shared" si="5"/>
        <v>22</v>
      </c>
      <c r="K167" s="76">
        <v>4</v>
      </c>
    </row>
    <row r="168" spans="1:11" ht="15.75">
      <c r="A168" s="77">
        <v>46248</v>
      </c>
      <c r="B168" s="71">
        <v>1</v>
      </c>
      <c r="C168" s="71">
        <v>4</v>
      </c>
      <c r="D168" s="72">
        <v>0</v>
      </c>
      <c r="E168" s="72">
        <v>8</v>
      </c>
      <c r="F168" s="73">
        <v>2</v>
      </c>
      <c r="G168" s="73">
        <v>0</v>
      </c>
      <c r="H168" s="73">
        <v>2</v>
      </c>
      <c r="I168" s="73">
        <v>6</v>
      </c>
      <c r="J168" s="69">
        <f t="shared" si="5"/>
        <v>23</v>
      </c>
      <c r="K168" s="76">
        <v>5</v>
      </c>
    </row>
    <row r="169" spans="1:11" ht="15.75">
      <c r="A169" s="77">
        <v>46249</v>
      </c>
      <c r="B169" s="71">
        <v>1</v>
      </c>
      <c r="C169" s="71">
        <v>5</v>
      </c>
      <c r="D169" s="72">
        <v>0</v>
      </c>
      <c r="E169" s="72">
        <v>8</v>
      </c>
      <c r="F169" s="73">
        <v>2</v>
      </c>
      <c r="G169" s="73">
        <v>0</v>
      </c>
      <c r="H169" s="73">
        <v>2</v>
      </c>
      <c r="I169" s="73">
        <v>6</v>
      </c>
      <c r="J169" s="69">
        <f t="shared" si="5"/>
        <v>24</v>
      </c>
      <c r="K169" s="76">
        <v>6</v>
      </c>
    </row>
    <row r="170" spans="1:11" ht="15.75">
      <c r="A170" s="77">
        <v>46250</v>
      </c>
      <c r="B170" s="71">
        <v>1</v>
      </c>
      <c r="C170" s="71">
        <v>6</v>
      </c>
      <c r="D170" s="72">
        <v>0</v>
      </c>
      <c r="E170" s="72">
        <v>8</v>
      </c>
      <c r="F170" s="73">
        <v>2</v>
      </c>
      <c r="G170" s="73">
        <v>0</v>
      </c>
      <c r="H170" s="73">
        <v>2</v>
      </c>
      <c r="I170" s="73">
        <v>6</v>
      </c>
      <c r="J170" s="69">
        <f t="shared" si="5"/>
        <v>25</v>
      </c>
      <c r="K170" s="76">
        <v>7</v>
      </c>
    </row>
    <row r="171" spans="1:11" ht="15.75">
      <c r="A171" s="77">
        <v>46251</v>
      </c>
      <c r="B171" s="71">
        <v>1</v>
      </c>
      <c r="C171" s="71">
        <v>7</v>
      </c>
      <c r="D171" s="72">
        <v>0</v>
      </c>
      <c r="E171" s="72">
        <v>8</v>
      </c>
      <c r="F171" s="73">
        <v>2</v>
      </c>
      <c r="G171" s="73">
        <v>0</v>
      </c>
      <c r="H171" s="73">
        <v>2</v>
      </c>
      <c r="I171" s="73">
        <v>6</v>
      </c>
      <c r="J171" s="69">
        <f t="shared" si="5"/>
        <v>26</v>
      </c>
      <c r="K171" s="76">
        <v>8</v>
      </c>
    </row>
    <row r="172" spans="1:11" ht="15.75">
      <c r="A172" s="77">
        <v>46252</v>
      </c>
      <c r="B172" s="71">
        <v>1</v>
      </c>
      <c r="C172" s="71">
        <v>8</v>
      </c>
      <c r="D172" s="72">
        <v>0</v>
      </c>
      <c r="E172" s="72">
        <v>8</v>
      </c>
      <c r="F172" s="73">
        <v>2</v>
      </c>
      <c r="G172" s="73">
        <v>0</v>
      </c>
      <c r="H172" s="73">
        <v>2</v>
      </c>
      <c r="I172" s="73">
        <v>6</v>
      </c>
      <c r="J172" s="69">
        <f t="shared" si="5"/>
        <v>27</v>
      </c>
      <c r="K172" s="76">
        <v>9</v>
      </c>
    </row>
    <row r="173" spans="1:11" ht="15.75">
      <c r="A173" s="77">
        <v>46253</v>
      </c>
      <c r="B173" s="71">
        <v>1</v>
      </c>
      <c r="C173" s="71">
        <v>9</v>
      </c>
      <c r="D173" s="72">
        <v>0</v>
      </c>
      <c r="E173" s="72">
        <v>8</v>
      </c>
      <c r="F173" s="73">
        <v>2</v>
      </c>
      <c r="G173" s="73">
        <v>0</v>
      </c>
      <c r="H173" s="73">
        <v>2</v>
      </c>
      <c r="I173" s="73">
        <v>6</v>
      </c>
      <c r="J173" s="69">
        <f t="shared" si="5"/>
        <v>28</v>
      </c>
      <c r="K173" s="76">
        <v>1</v>
      </c>
    </row>
    <row r="174" spans="1:11" ht="15.75">
      <c r="A174" s="77">
        <v>46254</v>
      </c>
      <c r="B174" s="71">
        <v>2</v>
      </c>
      <c r="C174" s="71">
        <v>0</v>
      </c>
      <c r="D174" s="72">
        <v>0</v>
      </c>
      <c r="E174" s="72">
        <v>8</v>
      </c>
      <c r="F174" s="73">
        <v>2</v>
      </c>
      <c r="G174" s="73">
        <v>0</v>
      </c>
      <c r="H174" s="73">
        <v>2</v>
      </c>
      <c r="I174" s="73">
        <v>6</v>
      </c>
      <c r="J174" s="69">
        <f t="shared" si="5"/>
        <v>20</v>
      </c>
      <c r="K174" s="76">
        <v>2</v>
      </c>
    </row>
    <row r="175" spans="1:11" ht="15.75">
      <c r="A175" s="77">
        <v>46255</v>
      </c>
      <c r="B175" s="71">
        <v>2</v>
      </c>
      <c r="C175" s="71">
        <v>1</v>
      </c>
      <c r="D175" s="72">
        <v>0</v>
      </c>
      <c r="E175" s="72">
        <v>8</v>
      </c>
      <c r="F175" s="73">
        <v>2</v>
      </c>
      <c r="G175" s="73">
        <v>0</v>
      </c>
      <c r="H175" s="73">
        <v>2</v>
      </c>
      <c r="I175" s="73">
        <v>6</v>
      </c>
      <c r="J175" s="69">
        <f t="shared" si="5"/>
        <v>21</v>
      </c>
      <c r="K175" s="76">
        <v>3</v>
      </c>
    </row>
    <row r="176" spans="1:11" ht="15.75">
      <c r="A176" s="77">
        <v>46256</v>
      </c>
      <c r="B176" s="71">
        <v>2</v>
      </c>
      <c r="C176" s="71">
        <v>2</v>
      </c>
      <c r="D176" s="72">
        <v>0</v>
      </c>
      <c r="E176" s="72">
        <v>8</v>
      </c>
      <c r="F176" s="73">
        <v>2</v>
      </c>
      <c r="G176" s="73">
        <v>0</v>
      </c>
      <c r="H176" s="73">
        <v>2</v>
      </c>
      <c r="I176" s="73">
        <v>6</v>
      </c>
      <c r="J176" s="69">
        <f t="shared" si="5"/>
        <v>22</v>
      </c>
      <c r="K176" s="76">
        <v>4</v>
      </c>
    </row>
    <row r="177" spans="1:11" ht="15.75">
      <c r="A177" s="77">
        <v>46257</v>
      </c>
      <c r="B177" s="71">
        <v>2</v>
      </c>
      <c r="C177" s="71">
        <v>3</v>
      </c>
      <c r="D177" s="72">
        <v>0</v>
      </c>
      <c r="E177" s="72">
        <v>8</v>
      </c>
      <c r="F177" s="73">
        <v>2</v>
      </c>
      <c r="G177" s="73">
        <v>0</v>
      </c>
      <c r="H177" s="73">
        <v>2</v>
      </c>
      <c r="I177" s="73">
        <v>6</v>
      </c>
      <c r="J177" s="69">
        <f t="shared" si="5"/>
        <v>23</v>
      </c>
      <c r="K177" s="76">
        <v>5</v>
      </c>
    </row>
    <row r="178" spans="1:11" ht="15.75">
      <c r="A178" s="77">
        <v>46258</v>
      </c>
      <c r="B178" s="71">
        <v>2</v>
      </c>
      <c r="C178" s="71">
        <v>4</v>
      </c>
      <c r="D178" s="72">
        <v>0</v>
      </c>
      <c r="E178" s="72">
        <v>8</v>
      </c>
      <c r="F178" s="73">
        <v>2</v>
      </c>
      <c r="G178" s="73">
        <v>0</v>
      </c>
      <c r="H178" s="73">
        <v>2</v>
      </c>
      <c r="I178" s="73">
        <v>6</v>
      </c>
      <c r="J178" s="69">
        <f t="shared" si="5"/>
        <v>24</v>
      </c>
      <c r="K178" s="76">
        <v>6</v>
      </c>
    </row>
    <row r="179" spans="1:11" ht="15.75">
      <c r="A179" s="77">
        <v>46259</v>
      </c>
      <c r="B179" s="71">
        <v>2</v>
      </c>
      <c r="C179" s="71">
        <v>5</v>
      </c>
      <c r="D179" s="72">
        <v>0</v>
      </c>
      <c r="E179" s="72">
        <v>8</v>
      </c>
      <c r="F179" s="73">
        <v>2</v>
      </c>
      <c r="G179" s="73">
        <v>0</v>
      </c>
      <c r="H179" s="73">
        <v>2</v>
      </c>
      <c r="I179" s="73">
        <v>6</v>
      </c>
      <c r="J179" s="69">
        <f t="shared" si="5"/>
        <v>25</v>
      </c>
      <c r="K179" s="76">
        <v>7</v>
      </c>
    </row>
    <row r="180" spans="1:11" ht="15.75">
      <c r="A180" s="77">
        <v>46260</v>
      </c>
      <c r="B180" s="71">
        <v>2</v>
      </c>
      <c r="C180" s="71">
        <v>6</v>
      </c>
      <c r="D180" s="72">
        <v>0</v>
      </c>
      <c r="E180" s="72">
        <v>8</v>
      </c>
      <c r="F180" s="73">
        <v>2</v>
      </c>
      <c r="G180" s="73">
        <v>0</v>
      </c>
      <c r="H180" s="73">
        <v>2</v>
      </c>
      <c r="I180" s="73">
        <v>6</v>
      </c>
      <c r="J180" s="69">
        <f t="shared" si="5"/>
        <v>26</v>
      </c>
      <c r="K180" s="76">
        <v>8</v>
      </c>
    </row>
    <row r="181" spans="1:11" ht="15.75">
      <c r="A181" s="77">
        <v>46261</v>
      </c>
      <c r="B181" s="71">
        <v>2</v>
      </c>
      <c r="C181" s="71">
        <v>7</v>
      </c>
      <c r="D181" s="72">
        <v>0</v>
      </c>
      <c r="E181" s="72">
        <v>8</v>
      </c>
      <c r="F181" s="73">
        <v>2</v>
      </c>
      <c r="G181" s="73">
        <v>0</v>
      </c>
      <c r="H181" s="73">
        <v>2</v>
      </c>
      <c r="I181" s="73">
        <v>6</v>
      </c>
      <c r="J181" s="69">
        <f t="shared" si="5"/>
        <v>27</v>
      </c>
      <c r="K181" s="76">
        <v>9</v>
      </c>
    </row>
    <row r="182" spans="1:11" ht="15.75">
      <c r="A182" s="77">
        <v>46262</v>
      </c>
      <c r="B182" s="71">
        <v>2</v>
      </c>
      <c r="C182" s="71">
        <v>8</v>
      </c>
      <c r="D182" s="72">
        <v>0</v>
      </c>
      <c r="E182" s="72">
        <v>8</v>
      </c>
      <c r="F182" s="73">
        <v>2</v>
      </c>
      <c r="G182" s="73">
        <v>0</v>
      </c>
      <c r="H182" s="73">
        <v>2</v>
      </c>
      <c r="I182" s="73">
        <v>6</v>
      </c>
      <c r="J182" s="69">
        <f t="shared" si="5"/>
        <v>28</v>
      </c>
      <c r="K182" s="76">
        <v>1</v>
      </c>
    </row>
    <row r="183" spans="1:11" ht="15.75">
      <c r="A183" s="77">
        <v>46263</v>
      </c>
      <c r="B183" s="71">
        <v>2</v>
      </c>
      <c r="C183" s="71">
        <v>9</v>
      </c>
      <c r="D183" s="72">
        <v>0</v>
      </c>
      <c r="E183" s="72">
        <v>8</v>
      </c>
      <c r="F183" s="73">
        <v>2</v>
      </c>
      <c r="G183" s="73">
        <v>0</v>
      </c>
      <c r="H183" s="73">
        <v>2</v>
      </c>
      <c r="I183" s="73">
        <v>6</v>
      </c>
      <c r="J183" s="69">
        <f t="shared" si="5"/>
        <v>29</v>
      </c>
      <c r="K183" s="76">
        <v>2</v>
      </c>
    </row>
    <row r="184" spans="1:11" ht="15.75">
      <c r="A184" s="77">
        <v>46264</v>
      </c>
      <c r="B184" s="71">
        <v>3</v>
      </c>
      <c r="C184" s="71">
        <v>0</v>
      </c>
      <c r="D184" s="72">
        <v>0</v>
      </c>
      <c r="E184" s="72">
        <v>8</v>
      </c>
      <c r="F184" s="73">
        <v>2</v>
      </c>
      <c r="G184" s="73">
        <v>0</v>
      </c>
      <c r="H184" s="73">
        <v>2</v>
      </c>
      <c r="I184" s="73">
        <v>6</v>
      </c>
      <c r="J184" s="69">
        <f t="shared" si="5"/>
        <v>21</v>
      </c>
      <c r="K184" s="76">
        <v>3</v>
      </c>
    </row>
    <row r="185" spans="1:11" ht="15.75">
      <c r="A185" s="77">
        <v>46265</v>
      </c>
      <c r="B185" s="71">
        <v>3</v>
      </c>
      <c r="C185" s="71">
        <v>1</v>
      </c>
      <c r="D185" s="72">
        <v>0</v>
      </c>
      <c r="E185" s="72">
        <v>8</v>
      </c>
      <c r="F185" s="73">
        <v>2</v>
      </c>
      <c r="G185" s="73">
        <v>0</v>
      </c>
      <c r="H185" s="73">
        <v>2</v>
      </c>
      <c r="I185" s="73">
        <v>6</v>
      </c>
      <c r="J185" s="69">
        <f t="shared" ref="J185" si="6">SUM(B185:I185)</f>
        <v>22</v>
      </c>
      <c r="K185" s="76">
        <v>4</v>
      </c>
    </row>
    <row r="186" spans="1:11" ht="15.75">
      <c r="A186" s="77">
        <v>46266</v>
      </c>
      <c r="B186" s="71">
        <v>0</v>
      </c>
      <c r="C186" s="71">
        <v>1</v>
      </c>
      <c r="D186" s="72">
        <v>0</v>
      </c>
      <c r="E186" s="72">
        <v>9</v>
      </c>
      <c r="F186" s="73">
        <v>2</v>
      </c>
      <c r="G186" s="73">
        <v>0</v>
      </c>
      <c r="H186" s="73">
        <v>2</v>
      </c>
      <c r="I186" s="73">
        <v>6</v>
      </c>
      <c r="J186" s="69">
        <f>SUM(B186:I186)</f>
        <v>20</v>
      </c>
      <c r="K186" s="76">
        <v>2</v>
      </c>
    </row>
    <row r="187" spans="1:11" ht="15.75">
      <c r="A187" s="77">
        <v>46267</v>
      </c>
      <c r="B187" s="71">
        <v>0</v>
      </c>
      <c r="C187" s="71">
        <v>2</v>
      </c>
      <c r="D187" s="72">
        <v>0</v>
      </c>
      <c r="E187" s="72">
        <v>9</v>
      </c>
      <c r="F187" s="73">
        <v>2</v>
      </c>
      <c r="G187" s="73">
        <v>0</v>
      </c>
      <c r="H187" s="73">
        <v>2</v>
      </c>
      <c r="I187" s="73">
        <v>6</v>
      </c>
      <c r="J187" s="69">
        <f t="shared" ref="J187:J246" si="7">SUM(B187:I187)</f>
        <v>21</v>
      </c>
      <c r="K187" s="76">
        <v>3</v>
      </c>
    </row>
    <row r="188" spans="1:11" ht="15.75">
      <c r="A188" s="77">
        <v>46268</v>
      </c>
      <c r="B188" s="71">
        <v>0</v>
      </c>
      <c r="C188" s="71">
        <v>3</v>
      </c>
      <c r="D188" s="72">
        <v>0</v>
      </c>
      <c r="E188" s="72">
        <v>9</v>
      </c>
      <c r="F188" s="73">
        <v>2</v>
      </c>
      <c r="G188" s="73">
        <v>0</v>
      </c>
      <c r="H188" s="73">
        <v>2</v>
      </c>
      <c r="I188" s="73">
        <v>6</v>
      </c>
      <c r="J188" s="69">
        <f t="shared" si="7"/>
        <v>22</v>
      </c>
      <c r="K188" s="76">
        <v>4</v>
      </c>
    </row>
    <row r="189" spans="1:11" ht="15.75">
      <c r="A189" s="77">
        <v>46269</v>
      </c>
      <c r="B189" s="71">
        <v>0</v>
      </c>
      <c r="C189" s="71">
        <v>4</v>
      </c>
      <c r="D189" s="72">
        <v>0</v>
      </c>
      <c r="E189" s="72">
        <v>9</v>
      </c>
      <c r="F189" s="73">
        <v>2</v>
      </c>
      <c r="G189" s="73">
        <v>0</v>
      </c>
      <c r="H189" s="73">
        <v>2</v>
      </c>
      <c r="I189" s="73">
        <v>6</v>
      </c>
      <c r="J189" s="69">
        <f t="shared" si="7"/>
        <v>23</v>
      </c>
      <c r="K189" s="76">
        <v>5</v>
      </c>
    </row>
    <row r="190" spans="1:11" ht="15.75">
      <c r="A190" s="77">
        <v>46270</v>
      </c>
      <c r="B190" s="71">
        <v>0</v>
      </c>
      <c r="C190" s="71">
        <v>5</v>
      </c>
      <c r="D190" s="72">
        <v>0</v>
      </c>
      <c r="E190" s="72">
        <v>9</v>
      </c>
      <c r="F190" s="73">
        <v>2</v>
      </c>
      <c r="G190" s="73">
        <v>0</v>
      </c>
      <c r="H190" s="73">
        <v>2</v>
      </c>
      <c r="I190" s="73">
        <v>6</v>
      </c>
      <c r="J190" s="69">
        <f t="shared" si="7"/>
        <v>24</v>
      </c>
      <c r="K190" s="76">
        <v>6</v>
      </c>
    </row>
    <row r="191" spans="1:11" ht="15.75">
      <c r="A191" s="77">
        <v>46271</v>
      </c>
      <c r="B191" s="71">
        <v>0</v>
      </c>
      <c r="C191" s="71">
        <v>6</v>
      </c>
      <c r="D191" s="72">
        <v>0</v>
      </c>
      <c r="E191" s="72">
        <v>9</v>
      </c>
      <c r="F191" s="73">
        <v>2</v>
      </c>
      <c r="G191" s="73">
        <v>0</v>
      </c>
      <c r="H191" s="73">
        <v>2</v>
      </c>
      <c r="I191" s="73">
        <v>6</v>
      </c>
      <c r="J191" s="69">
        <f t="shared" si="7"/>
        <v>25</v>
      </c>
      <c r="K191" s="76">
        <v>7</v>
      </c>
    </row>
    <row r="192" spans="1:11" ht="15.75">
      <c r="A192" s="77">
        <v>46272</v>
      </c>
      <c r="B192" s="71">
        <v>0</v>
      </c>
      <c r="C192" s="71">
        <v>7</v>
      </c>
      <c r="D192" s="72">
        <v>0</v>
      </c>
      <c r="E192" s="72">
        <v>9</v>
      </c>
      <c r="F192" s="73">
        <v>2</v>
      </c>
      <c r="G192" s="73">
        <v>0</v>
      </c>
      <c r="H192" s="73">
        <v>2</v>
      </c>
      <c r="I192" s="73">
        <v>6</v>
      </c>
      <c r="J192" s="69">
        <f t="shared" si="7"/>
        <v>26</v>
      </c>
      <c r="K192" s="76">
        <v>8</v>
      </c>
    </row>
    <row r="193" spans="1:11" ht="15.75">
      <c r="A193" s="77">
        <v>46273</v>
      </c>
      <c r="B193" s="71">
        <v>0</v>
      </c>
      <c r="C193" s="71">
        <v>8</v>
      </c>
      <c r="D193" s="72">
        <v>0</v>
      </c>
      <c r="E193" s="72">
        <v>9</v>
      </c>
      <c r="F193" s="73">
        <v>2</v>
      </c>
      <c r="G193" s="73">
        <v>0</v>
      </c>
      <c r="H193" s="73">
        <v>2</v>
      </c>
      <c r="I193" s="73">
        <v>6</v>
      </c>
      <c r="J193" s="69">
        <f t="shared" si="7"/>
        <v>27</v>
      </c>
      <c r="K193" s="76">
        <v>9</v>
      </c>
    </row>
    <row r="194" spans="1:11" ht="15.75">
      <c r="A194" s="77">
        <v>46274</v>
      </c>
      <c r="B194" s="71">
        <v>0</v>
      </c>
      <c r="C194" s="71">
        <v>9</v>
      </c>
      <c r="D194" s="72">
        <v>0</v>
      </c>
      <c r="E194" s="72">
        <v>9</v>
      </c>
      <c r="F194" s="73">
        <v>2</v>
      </c>
      <c r="G194" s="73">
        <v>0</v>
      </c>
      <c r="H194" s="73">
        <v>2</v>
      </c>
      <c r="I194" s="73">
        <v>6</v>
      </c>
      <c r="J194" s="69">
        <f t="shared" si="7"/>
        <v>28</v>
      </c>
      <c r="K194" s="76">
        <v>1</v>
      </c>
    </row>
    <row r="195" spans="1:11" ht="15.75">
      <c r="A195" s="77">
        <v>46275</v>
      </c>
      <c r="B195" s="71">
        <v>1</v>
      </c>
      <c r="C195" s="71">
        <v>0</v>
      </c>
      <c r="D195" s="72">
        <v>0</v>
      </c>
      <c r="E195" s="72">
        <v>9</v>
      </c>
      <c r="F195" s="73">
        <v>2</v>
      </c>
      <c r="G195" s="73">
        <v>0</v>
      </c>
      <c r="H195" s="73">
        <v>2</v>
      </c>
      <c r="I195" s="73">
        <v>6</v>
      </c>
      <c r="J195" s="69">
        <f t="shared" si="7"/>
        <v>20</v>
      </c>
      <c r="K195" s="76">
        <v>2</v>
      </c>
    </row>
    <row r="196" spans="1:11" ht="15.75">
      <c r="A196" s="77">
        <v>46276</v>
      </c>
      <c r="B196" s="71">
        <v>1</v>
      </c>
      <c r="C196" s="71">
        <v>1</v>
      </c>
      <c r="D196" s="72">
        <v>0</v>
      </c>
      <c r="E196" s="72">
        <v>9</v>
      </c>
      <c r="F196" s="73">
        <v>2</v>
      </c>
      <c r="G196" s="73">
        <v>0</v>
      </c>
      <c r="H196" s="73">
        <v>2</v>
      </c>
      <c r="I196" s="73">
        <v>6</v>
      </c>
      <c r="J196" s="69">
        <f t="shared" si="7"/>
        <v>21</v>
      </c>
      <c r="K196" s="76">
        <v>3</v>
      </c>
    </row>
    <row r="197" spans="1:11" ht="15.75">
      <c r="A197" s="77">
        <v>46277</v>
      </c>
      <c r="B197" s="71">
        <v>1</v>
      </c>
      <c r="C197" s="71">
        <v>2</v>
      </c>
      <c r="D197" s="72">
        <v>0</v>
      </c>
      <c r="E197" s="72">
        <v>9</v>
      </c>
      <c r="F197" s="73">
        <v>2</v>
      </c>
      <c r="G197" s="73">
        <v>0</v>
      </c>
      <c r="H197" s="73">
        <v>2</v>
      </c>
      <c r="I197" s="73">
        <v>6</v>
      </c>
      <c r="J197" s="69">
        <f t="shared" si="7"/>
        <v>22</v>
      </c>
      <c r="K197" s="76">
        <v>4</v>
      </c>
    </row>
    <row r="198" spans="1:11" ht="15.75">
      <c r="A198" s="77">
        <v>46278</v>
      </c>
      <c r="B198" s="71">
        <v>1</v>
      </c>
      <c r="C198" s="71">
        <v>3</v>
      </c>
      <c r="D198" s="72">
        <v>0</v>
      </c>
      <c r="E198" s="72">
        <v>9</v>
      </c>
      <c r="F198" s="73">
        <v>2</v>
      </c>
      <c r="G198" s="73">
        <v>0</v>
      </c>
      <c r="H198" s="73">
        <v>2</v>
      </c>
      <c r="I198" s="73">
        <v>6</v>
      </c>
      <c r="J198" s="69">
        <f t="shared" si="7"/>
        <v>23</v>
      </c>
      <c r="K198" s="76">
        <v>5</v>
      </c>
    </row>
    <row r="199" spans="1:11" ht="15.75">
      <c r="A199" s="77">
        <v>46279</v>
      </c>
      <c r="B199" s="71">
        <v>1</v>
      </c>
      <c r="C199" s="71">
        <v>4</v>
      </c>
      <c r="D199" s="72">
        <v>0</v>
      </c>
      <c r="E199" s="72">
        <v>9</v>
      </c>
      <c r="F199" s="73">
        <v>2</v>
      </c>
      <c r="G199" s="73">
        <v>0</v>
      </c>
      <c r="H199" s="73">
        <v>2</v>
      </c>
      <c r="I199" s="73">
        <v>6</v>
      </c>
      <c r="J199" s="69">
        <f t="shared" si="7"/>
        <v>24</v>
      </c>
      <c r="K199" s="76">
        <v>6</v>
      </c>
    </row>
    <row r="200" spans="1:11" ht="15.75">
      <c r="A200" s="77">
        <v>46280</v>
      </c>
      <c r="B200" s="71">
        <v>1</v>
      </c>
      <c r="C200" s="71">
        <v>5</v>
      </c>
      <c r="D200" s="72">
        <v>0</v>
      </c>
      <c r="E200" s="72">
        <v>9</v>
      </c>
      <c r="F200" s="73">
        <v>2</v>
      </c>
      <c r="G200" s="73">
        <v>0</v>
      </c>
      <c r="H200" s="73">
        <v>2</v>
      </c>
      <c r="I200" s="73">
        <v>6</v>
      </c>
      <c r="J200" s="69">
        <f t="shared" si="7"/>
        <v>25</v>
      </c>
      <c r="K200" s="76">
        <v>7</v>
      </c>
    </row>
    <row r="201" spans="1:11" ht="15.75">
      <c r="A201" s="77">
        <v>46281</v>
      </c>
      <c r="B201" s="71">
        <v>1</v>
      </c>
      <c r="C201" s="71">
        <v>6</v>
      </c>
      <c r="D201" s="72">
        <v>0</v>
      </c>
      <c r="E201" s="72">
        <v>9</v>
      </c>
      <c r="F201" s="73">
        <v>2</v>
      </c>
      <c r="G201" s="73">
        <v>0</v>
      </c>
      <c r="H201" s="73">
        <v>2</v>
      </c>
      <c r="I201" s="73">
        <v>6</v>
      </c>
      <c r="J201" s="69">
        <f t="shared" si="7"/>
        <v>26</v>
      </c>
      <c r="K201" s="76">
        <v>8</v>
      </c>
    </row>
    <row r="202" spans="1:11" ht="15.75">
      <c r="A202" s="77">
        <v>46282</v>
      </c>
      <c r="B202" s="71">
        <v>1</v>
      </c>
      <c r="C202" s="71">
        <v>7</v>
      </c>
      <c r="D202" s="72">
        <v>0</v>
      </c>
      <c r="E202" s="72">
        <v>9</v>
      </c>
      <c r="F202" s="73">
        <v>2</v>
      </c>
      <c r="G202" s="73">
        <v>0</v>
      </c>
      <c r="H202" s="73">
        <v>2</v>
      </c>
      <c r="I202" s="73">
        <v>6</v>
      </c>
      <c r="J202" s="69">
        <f t="shared" si="7"/>
        <v>27</v>
      </c>
      <c r="K202" s="76">
        <v>9</v>
      </c>
    </row>
    <row r="203" spans="1:11" ht="15.75">
      <c r="A203" s="77">
        <v>46283</v>
      </c>
      <c r="B203" s="71">
        <v>1</v>
      </c>
      <c r="C203" s="71">
        <v>8</v>
      </c>
      <c r="D203" s="72">
        <v>0</v>
      </c>
      <c r="E203" s="72">
        <v>9</v>
      </c>
      <c r="F203" s="73">
        <v>2</v>
      </c>
      <c r="G203" s="73">
        <v>0</v>
      </c>
      <c r="H203" s="73">
        <v>2</v>
      </c>
      <c r="I203" s="73">
        <v>6</v>
      </c>
      <c r="J203" s="69">
        <f t="shared" si="7"/>
        <v>28</v>
      </c>
      <c r="K203" s="76">
        <v>1</v>
      </c>
    </row>
    <row r="204" spans="1:11" ht="15.75">
      <c r="A204" s="77">
        <v>46284</v>
      </c>
      <c r="B204" s="71">
        <v>1</v>
      </c>
      <c r="C204" s="71">
        <v>9</v>
      </c>
      <c r="D204" s="72">
        <v>0</v>
      </c>
      <c r="E204" s="72">
        <v>9</v>
      </c>
      <c r="F204" s="73">
        <v>2</v>
      </c>
      <c r="G204" s="73">
        <v>0</v>
      </c>
      <c r="H204" s="73">
        <v>2</v>
      </c>
      <c r="I204" s="73">
        <v>6</v>
      </c>
      <c r="J204" s="69">
        <f t="shared" si="7"/>
        <v>29</v>
      </c>
      <c r="K204" s="76">
        <v>2</v>
      </c>
    </row>
    <row r="205" spans="1:11" ht="15.75">
      <c r="A205" s="77">
        <v>46285</v>
      </c>
      <c r="B205" s="71">
        <v>2</v>
      </c>
      <c r="C205" s="71">
        <v>0</v>
      </c>
      <c r="D205" s="72">
        <v>0</v>
      </c>
      <c r="E205" s="72">
        <v>9</v>
      </c>
      <c r="F205" s="73">
        <v>2</v>
      </c>
      <c r="G205" s="73">
        <v>0</v>
      </c>
      <c r="H205" s="73">
        <v>2</v>
      </c>
      <c r="I205" s="73">
        <v>6</v>
      </c>
      <c r="J205" s="69">
        <f t="shared" si="7"/>
        <v>21</v>
      </c>
      <c r="K205" s="76">
        <v>3</v>
      </c>
    </row>
    <row r="206" spans="1:11" ht="15.75">
      <c r="A206" s="77">
        <v>46286</v>
      </c>
      <c r="B206" s="71">
        <v>2</v>
      </c>
      <c r="C206" s="71">
        <v>1</v>
      </c>
      <c r="D206" s="72">
        <v>0</v>
      </c>
      <c r="E206" s="72">
        <v>9</v>
      </c>
      <c r="F206" s="73">
        <v>2</v>
      </c>
      <c r="G206" s="73">
        <v>0</v>
      </c>
      <c r="H206" s="73">
        <v>2</v>
      </c>
      <c r="I206" s="73">
        <v>6</v>
      </c>
      <c r="J206" s="69">
        <f t="shared" si="7"/>
        <v>22</v>
      </c>
      <c r="K206" s="76">
        <v>4</v>
      </c>
    </row>
    <row r="207" spans="1:11" ht="15.75">
      <c r="A207" s="77">
        <v>46287</v>
      </c>
      <c r="B207" s="71">
        <v>2</v>
      </c>
      <c r="C207" s="71">
        <v>2</v>
      </c>
      <c r="D207" s="72">
        <v>0</v>
      </c>
      <c r="E207" s="72">
        <v>9</v>
      </c>
      <c r="F207" s="73">
        <v>2</v>
      </c>
      <c r="G207" s="73">
        <v>0</v>
      </c>
      <c r="H207" s="73">
        <v>2</v>
      </c>
      <c r="I207" s="73">
        <v>6</v>
      </c>
      <c r="J207" s="69">
        <f t="shared" si="7"/>
        <v>23</v>
      </c>
      <c r="K207" s="76">
        <v>5</v>
      </c>
    </row>
    <row r="208" spans="1:11" ht="15.75">
      <c r="A208" s="77">
        <v>46288</v>
      </c>
      <c r="B208" s="71">
        <v>2</v>
      </c>
      <c r="C208" s="71">
        <v>3</v>
      </c>
      <c r="D208" s="72">
        <v>0</v>
      </c>
      <c r="E208" s="72">
        <v>9</v>
      </c>
      <c r="F208" s="73">
        <v>2</v>
      </c>
      <c r="G208" s="73">
        <v>0</v>
      </c>
      <c r="H208" s="73">
        <v>2</v>
      </c>
      <c r="I208" s="73">
        <v>6</v>
      </c>
      <c r="J208" s="69">
        <f t="shared" si="7"/>
        <v>24</v>
      </c>
      <c r="K208" s="76">
        <v>6</v>
      </c>
    </row>
    <row r="209" spans="1:11" ht="15.75">
      <c r="A209" s="77">
        <v>46289</v>
      </c>
      <c r="B209" s="71">
        <v>2</v>
      </c>
      <c r="C209" s="71">
        <v>4</v>
      </c>
      <c r="D209" s="72">
        <v>0</v>
      </c>
      <c r="E209" s="72">
        <v>9</v>
      </c>
      <c r="F209" s="73">
        <v>2</v>
      </c>
      <c r="G209" s="73">
        <v>0</v>
      </c>
      <c r="H209" s="73">
        <v>2</v>
      </c>
      <c r="I209" s="73">
        <v>6</v>
      </c>
      <c r="J209" s="69">
        <f t="shared" si="7"/>
        <v>25</v>
      </c>
      <c r="K209" s="76">
        <v>7</v>
      </c>
    </row>
    <row r="210" spans="1:11" ht="15.75">
      <c r="A210" s="77">
        <v>46290</v>
      </c>
      <c r="B210" s="71">
        <v>2</v>
      </c>
      <c r="C210" s="71">
        <v>5</v>
      </c>
      <c r="D210" s="72">
        <v>0</v>
      </c>
      <c r="E210" s="72">
        <v>9</v>
      </c>
      <c r="F210" s="73">
        <v>2</v>
      </c>
      <c r="G210" s="73">
        <v>0</v>
      </c>
      <c r="H210" s="73">
        <v>2</v>
      </c>
      <c r="I210" s="73">
        <v>6</v>
      </c>
      <c r="J210" s="69">
        <f t="shared" si="7"/>
        <v>26</v>
      </c>
      <c r="K210" s="76">
        <v>8</v>
      </c>
    </row>
    <row r="211" spans="1:11" ht="15.75">
      <c r="A211" s="77">
        <v>46291</v>
      </c>
      <c r="B211" s="71">
        <v>2</v>
      </c>
      <c r="C211" s="71">
        <v>6</v>
      </c>
      <c r="D211" s="72">
        <v>0</v>
      </c>
      <c r="E211" s="72">
        <v>9</v>
      </c>
      <c r="F211" s="73">
        <v>2</v>
      </c>
      <c r="G211" s="73">
        <v>0</v>
      </c>
      <c r="H211" s="73">
        <v>2</v>
      </c>
      <c r="I211" s="73">
        <v>6</v>
      </c>
      <c r="J211" s="69">
        <f t="shared" si="7"/>
        <v>27</v>
      </c>
      <c r="K211" s="76">
        <v>9</v>
      </c>
    </row>
    <row r="212" spans="1:11" ht="15.75">
      <c r="A212" s="77">
        <v>46292</v>
      </c>
      <c r="B212" s="71">
        <v>2</v>
      </c>
      <c r="C212" s="71">
        <v>7</v>
      </c>
      <c r="D212" s="72">
        <v>0</v>
      </c>
      <c r="E212" s="72">
        <v>9</v>
      </c>
      <c r="F212" s="73">
        <v>2</v>
      </c>
      <c r="G212" s="73">
        <v>0</v>
      </c>
      <c r="H212" s="73">
        <v>2</v>
      </c>
      <c r="I212" s="73">
        <v>6</v>
      </c>
      <c r="J212" s="69">
        <f t="shared" si="7"/>
        <v>28</v>
      </c>
      <c r="K212" s="76">
        <v>1</v>
      </c>
    </row>
    <row r="213" spans="1:11" ht="15.75">
      <c r="A213" s="77">
        <v>46293</v>
      </c>
      <c r="B213" s="71">
        <v>2</v>
      </c>
      <c r="C213" s="71">
        <v>8</v>
      </c>
      <c r="D213" s="72">
        <v>0</v>
      </c>
      <c r="E213" s="72">
        <v>9</v>
      </c>
      <c r="F213" s="73">
        <v>2</v>
      </c>
      <c r="G213" s="73">
        <v>0</v>
      </c>
      <c r="H213" s="73">
        <v>2</v>
      </c>
      <c r="I213" s="73">
        <v>6</v>
      </c>
      <c r="J213" s="69">
        <f t="shared" si="7"/>
        <v>29</v>
      </c>
      <c r="K213" s="76">
        <v>2</v>
      </c>
    </row>
    <row r="214" spans="1:11" ht="15.75">
      <c r="A214" s="77">
        <v>46294</v>
      </c>
      <c r="B214" s="71">
        <v>2</v>
      </c>
      <c r="C214" s="71">
        <v>9</v>
      </c>
      <c r="D214" s="72">
        <v>0</v>
      </c>
      <c r="E214" s="72">
        <v>9</v>
      </c>
      <c r="F214" s="73">
        <v>2</v>
      </c>
      <c r="G214" s="73">
        <v>0</v>
      </c>
      <c r="H214" s="73">
        <v>2</v>
      </c>
      <c r="I214" s="73">
        <v>6</v>
      </c>
      <c r="J214" s="69">
        <f t="shared" si="7"/>
        <v>30</v>
      </c>
      <c r="K214" s="76">
        <v>3</v>
      </c>
    </row>
    <row r="215" spans="1:11" ht="15.75">
      <c r="A215" s="77">
        <v>46295</v>
      </c>
      <c r="B215" s="71">
        <v>3</v>
      </c>
      <c r="C215" s="71">
        <v>0</v>
      </c>
      <c r="D215" s="72">
        <v>0</v>
      </c>
      <c r="E215" s="72">
        <v>9</v>
      </c>
      <c r="F215" s="73">
        <v>2</v>
      </c>
      <c r="G215" s="73">
        <v>0</v>
      </c>
      <c r="H215" s="73">
        <v>2</v>
      </c>
      <c r="I215" s="73">
        <v>6</v>
      </c>
      <c r="J215" s="69">
        <f t="shared" si="7"/>
        <v>22</v>
      </c>
      <c r="K215" s="76">
        <v>4</v>
      </c>
    </row>
    <row r="216" spans="1:11" ht="15.75">
      <c r="A216" s="77">
        <v>46296</v>
      </c>
      <c r="B216" s="71">
        <v>0</v>
      </c>
      <c r="C216" s="71">
        <v>1</v>
      </c>
      <c r="D216" s="72">
        <v>1</v>
      </c>
      <c r="E216" s="72">
        <v>0</v>
      </c>
      <c r="F216" s="73">
        <v>2</v>
      </c>
      <c r="G216" s="73">
        <v>0</v>
      </c>
      <c r="H216" s="73">
        <v>2</v>
      </c>
      <c r="I216" s="73">
        <v>6</v>
      </c>
      <c r="J216" s="69">
        <f>SUM(B216:I216)</f>
        <v>12</v>
      </c>
      <c r="K216" s="76">
        <v>3</v>
      </c>
    </row>
    <row r="217" spans="1:11" ht="15.75">
      <c r="A217" s="77">
        <v>46297</v>
      </c>
      <c r="B217" s="71">
        <v>0</v>
      </c>
      <c r="C217" s="71">
        <v>2</v>
      </c>
      <c r="D217" s="72">
        <v>1</v>
      </c>
      <c r="E217" s="72">
        <v>0</v>
      </c>
      <c r="F217" s="73">
        <v>2</v>
      </c>
      <c r="G217" s="73">
        <v>0</v>
      </c>
      <c r="H217" s="73">
        <v>2</v>
      </c>
      <c r="I217" s="73">
        <v>6</v>
      </c>
      <c r="J217" s="69">
        <f t="shared" ref="J217:J224" si="8">SUM(B217:I217)</f>
        <v>13</v>
      </c>
      <c r="K217" s="76">
        <v>4</v>
      </c>
    </row>
    <row r="218" spans="1:11" ht="15.75">
      <c r="A218" s="77">
        <v>46298</v>
      </c>
      <c r="B218" s="71">
        <v>0</v>
      </c>
      <c r="C218" s="71">
        <v>3</v>
      </c>
      <c r="D218" s="72">
        <v>1</v>
      </c>
      <c r="E218" s="72">
        <v>0</v>
      </c>
      <c r="F218" s="73">
        <v>2</v>
      </c>
      <c r="G218" s="73">
        <v>0</v>
      </c>
      <c r="H218" s="73">
        <v>2</v>
      </c>
      <c r="I218" s="73">
        <v>6</v>
      </c>
      <c r="J218" s="69">
        <f t="shared" si="8"/>
        <v>14</v>
      </c>
      <c r="K218" s="76">
        <v>5</v>
      </c>
    </row>
    <row r="219" spans="1:11" ht="15.75">
      <c r="A219" s="77">
        <v>46299</v>
      </c>
      <c r="B219" s="71">
        <v>0</v>
      </c>
      <c r="C219" s="71">
        <v>4</v>
      </c>
      <c r="D219" s="72">
        <v>1</v>
      </c>
      <c r="E219" s="72">
        <v>0</v>
      </c>
      <c r="F219" s="73">
        <v>2</v>
      </c>
      <c r="G219" s="73">
        <v>0</v>
      </c>
      <c r="H219" s="73">
        <v>2</v>
      </c>
      <c r="I219" s="73">
        <v>6</v>
      </c>
      <c r="J219" s="69">
        <f t="shared" si="8"/>
        <v>15</v>
      </c>
      <c r="K219" s="76">
        <v>6</v>
      </c>
    </row>
    <row r="220" spans="1:11" ht="15.75">
      <c r="A220" s="77">
        <v>46300</v>
      </c>
      <c r="B220" s="71">
        <v>0</v>
      </c>
      <c r="C220" s="71">
        <v>5</v>
      </c>
      <c r="D220" s="72">
        <v>1</v>
      </c>
      <c r="E220" s="72">
        <v>0</v>
      </c>
      <c r="F220" s="73">
        <v>2</v>
      </c>
      <c r="G220" s="73">
        <v>0</v>
      </c>
      <c r="H220" s="73">
        <v>2</v>
      </c>
      <c r="I220" s="73">
        <v>6</v>
      </c>
      <c r="J220" s="69">
        <f t="shared" si="8"/>
        <v>16</v>
      </c>
      <c r="K220" s="76">
        <v>7</v>
      </c>
    </row>
    <row r="221" spans="1:11" ht="15.75">
      <c r="A221" s="77">
        <v>46301</v>
      </c>
      <c r="B221" s="71">
        <v>0</v>
      </c>
      <c r="C221" s="71">
        <v>6</v>
      </c>
      <c r="D221" s="72">
        <v>1</v>
      </c>
      <c r="E221" s="72">
        <v>0</v>
      </c>
      <c r="F221" s="73">
        <v>2</v>
      </c>
      <c r="G221" s="73">
        <v>0</v>
      </c>
      <c r="H221" s="73">
        <v>2</v>
      </c>
      <c r="I221" s="73">
        <v>6</v>
      </c>
      <c r="J221" s="69">
        <f t="shared" si="8"/>
        <v>17</v>
      </c>
      <c r="K221" s="76">
        <v>8</v>
      </c>
    </row>
    <row r="222" spans="1:11" ht="15.75">
      <c r="A222" s="77">
        <v>46302</v>
      </c>
      <c r="B222" s="71">
        <v>0</v>
      </c>
      <c r="C222" s="71">
        <v>7</v>
      </c>
      <c r="D222" s="72">
        <v>1</v>
      </c>
      <c r="E222" s="72">
        <v>0</v>
      </c>
      <c r="F222" s="73">
        <v>2</v>
      </c>
      <c r="G222" s="73">
        <v>0</v>
      </c>
      <c r="H222" s="73">
        <v>2</v>
      </c>
      <c r="I222" s="73">
        <v>6</v>
      </c>
      <c r="J222" s="69">
        <f t="shared" si="8"/>
        <v>18</v>
      </c>
      <c r="K222" s="76">
        <v>9</v>
      </c>
    </row>
    <row r="223" spans="1:11" ht="15.75">
      <c r="A223" s="77">
        <v>46303</v>
      </c>
      <c r="B223" s="71">
        <v>0</v>
      </c>
      <c r="C223" s="71">
        <v>8</v>
      </c>
      <c r="D223" s="72">
        <v>1</v>
      </c>
      <c r="E223" s="72">
        <v>0</v>
      </c>
      <c r="F223" s="73">
        <v>2</v>
      </c>
      <c r="G223" s="73">
        <v>0</v>
      </c>
      <c r="H223" s="73">
        <v>2</v>
      </c>
      <c r="I223" s="73">
        <v>6</v>
      </c>
      <c r="J223" s="69">
        <f t="shared" si="8"/>
        <v>19</v>
      </c>
      <c r="K223" s="76">
        <v>1</v>
      </c>
    </row>
    <row r="224" spans="1:11" ht="15.75">
      <c r="A224" s="77">
        <v>46304</v>
      </c>
      <c r="B224" s="71">
        <v>0</v>
      </c>
      <c r="C224" s="71">
        <v>9</v>
      </c>
      <c r="D224" s="72">
        <v>1</v>
      </c>
      <c r="E224" s="72">
        <v>0</v>
      </c>
      <c r="F224" s="73">
        <v>2</v>
      </c>
      <c r="G224" s="73">
        <v>0</v>
      </c>
      <c r="H224" s="73">
        <v>2</v>
      </c>
      <c r="I224" s="73">
        <v>6</v>
      </c>
      <c r="J224" s="69">
        <f t="shared" si="8"/>
        <v>20</v>
      </c>
      <c r="K224" s="76">
        <v>2</v>
      </c>
    </row>
    <row r="225" spans="1:11" ht="15.75">
      <c r="A225" s="77">
        <v>46305</v>
      </c>
      <c r="B225" s="71">
        <v>1</v>
      </c>
      <c r="C225" s="71">
        <v>0</v>
      </c>
      <c r="D225" s="72">
        <v>1</v>
      </c>
      <c r="E225" s="72">
        <v>0</v>
      </c>
      <c r="F225" s="73">
        <v>2</v>
      </c>
      <c r="G225" s="73">
        <v>0</v>
      </c>
      <c r="H225" s="73">
        <v>2</v>
      </c>
      <c r="I225" s="73">
        <v>6</v>
      </c>
      <c r="J225" s="69">
        <f t="shared" si="7"/>
        <v>12</v>
      </c>
      <c r="K225" s="76">
        <v>3</v>
      </c>
    </row>
    <row r="226" spans="1:11" ht="15.75">
      <c r="A226" s="77">
        <v>46306</v>
      </c>
      <c r="B226" s="71">
        <v>1</v>
      </c>
      <c r="C226" s="71">
        <v>1</v>
      </c>
      <c r="D226" s="72">
        <v>1</v>
      </c>
      <c r="E226" s="72">
        <v>0</v>
      </c>
      <c r="F226" s="73">
        <v>2</v>
      </c>
      <c r="G226" s="73">
        <v>0</v>
      </c>
      <c r="H226" s="73">
        <v>2</v>
      </c>
      <c r="I226" s="73">
        <v>6</v>
      </c>
      <c r="J226" s="69">
        <f t="shared" si="7"/>
        <v>13</v>
      </c>
      <c r="K226" s="76">
        <v>4</v>
      </c>
    </row>
    <row r="227" spans="1:11" ht="15.75">
      <c r="A227" s="77">
        <v>46307</v>
      </c>
      <c r="B227" s="71">
        <v>1</v>
      </c>
      <c r="C227" s="71">
        <v>2</v>
      </c>
      <c r="D227" s="72">
        <v>1</v>
      </c>
      <c r="E227" s="72">
        <v>0</v>
      </c>
      <c r="F227" s="73">
        <v>2</v>
      </c>
      <c r="G227" s="73">
        <v>0</v>
      </c>
      <c r="H227" s="73">
        <v>2</v>
      </c>
      <c r="I227" s="73">
        <v>6</v>
      </c>
      <c r="J227" s="69">
        <f t="shared" si="7"/>
        <v>14</v>
      </c>
      <c r="K227" s="76">
        <v>5</v>
      </c>
    </row>
    <row r="228" spans="1:11" ht="15.75">
      <c r="A228" s="77">
        <v>46308</v>
      </c>
      <c r="B228" s="71">
        <v>1</v>
      </c>
      <c r="C228" s="71">
        <v>3</v>
      </c>
      <c r="D228" s="72">
        <v>1</v>
      </c>
      <c r="E228" s="72">
        <v>0</v>
      </c>
      <c r="F228" s="73">
        <v>2</v>
      </c>
      <c r="G228" s="73">
        <v>0</v>
      </c>
      <c r="H228" s="73">
        <v>2</v>
      </c>
      <c r="I228" s="73">
        <v>6</v>
      </c>
      <c r="J228" s="69">
        <f t="shared" si="7"/>
        <v>15</v>
      </c>
      <c r="K228" s="76">
        <v>6</v>
      </c>
    </row>
    <row r="229" spans="1:11" ht="15.75">
      <c r="A229" s="77">
        <v>46309</v>
      </c>
      <c r="B229" s="71">
        <v>1</v>
      </c>
      <c r="C229" s="71">
        <v>4</v>
      </c>
      <c r="D229" s="72">
        <v>1</v>
      </c>
      <c r="E229" s="72">
        <v>0</v>
      </c>
      <c r="F229" s="73">
        <v>2</v>
      </c>
      <c r="G229" s="73">
        <v>0</v>
      </c>
      <c r="H229" s="73">
        <v>2</v>
      </c>
      <c r="I229" s="73">
        <v>6</v>
      </c>
      <c r="J229" s="69">
        <f t="shared" si="7"/>
        <v>16</v>
      </c>
      <c r="K229" s="76">
        <v>7</v>
      </c>
    </row>
    <row r="230" spans="1:11" ht="15.75">
      <c r="A230" s="77">
        <v>46310</v>
      </c>
      <c r="B230" s="71">
        <v>1</v>
      </c>
      <c r="C230" s="71">
        <v>5</v>
      </c>
      <c r="D230" s="72">
        <v>1</v>
      </c>
      <c r="E230" s="72">
        <v>0</v>
      </c>
      <c r="F230" s="73">
        <v>2</v>
      </c>
      <c r="G230" s="73">
        <v>0</v>
      </c>
      <c r="H230" s="73">
        <v>2</v>
      </c>
      <c r="I230" s="73">
        <v>6</v>
      </c>
      <c r="J230" s="69">
        <f t="shared" si="7"/>
        <v>17</v>
      </c>
      <c r="K230" s="76">
        <v>8</v>
      </c>
    </row>
    <row r="231" spans="1:11" ht="15.75">
      <c r="A231" s="77">
        <v>46311</v>
      </c>
      <c r="B231" s="71">
        <v>1</v>
      </c>
      <c r="C231" s="71">
        <v>6</v>
      </c>
      <c r="D231" s="72">
        <v>1</v>
      </c>
      <c r="E231" s="72">
        <v>0</v>
      </c>
      <c r="F231" s="73">
        <v>2</v>
      </c>
      <c r="G231" s="73">
        <v>0</v>
      </c>
      <c r="H231" s="73">
        <v>2</v>
      </c>
      <c r="I231" s="73">
        <v>6</v>
      </c>
      <c r="J231" s="69">
        <f t="shared" si="7"/>
        <v>18</v>
      </c>
      <c r="K231" s="76">
        <v>9</v>
      </c>
    </row>
    <row r="232" spans="1:11" ht="15.75">
      <c r="A232" s="77">
        <v>46312</v>
      </c>
      <c r="B232" s="71">
        <v>1</v>
      </c>
      <c r="C232" s="71">
        <v>7</v>
      </c>
      <c r="D232" s="72">
        <v>1</v>
      </c>
      <c r="E232" s="72">
        <v>0</v>
      </c>
      <c r="F232" s="73">
        <v>2</v>
      </c>
      <c r="G232" s="73">
        <v>0</v>
      </c>
      <c r="H232" s="73">
        <v>2</v>
      </c>
      <c r="I232" s="73">
        <v>6</v>
      </c>
      <c r="J232" s="69">
        <f t="shared" si="7"/>
        <v>19</v>
      </c>
      <c r="K232" s="76">
        <v>1</v>
      </c>
    </row>
    <row r="233" spans="1:11" ht="15.75">
      <c r="A233" s="77">
        <v>46313</v>
      </c>
      <c r="B233" s="71">
        <v>1</v>
      </c>
      <c r="C233" s="71">
        <v>8</v>
      </c>
      <c r="D233" s="72">
        <v>1</v>
      </c>
      <c r="E233" s="72">
        <v>0</v>
      </c>
      <c r="F233" s="73">
        <v>2</v>
      </c>
      <c r="G233" s="73">
        <v>0</v>
      </c>
      <c r="H233" s="73">
        <v>2</v>
      </c>
      <c r="I233" s="73">
        <v>6</v>
      </c>
      <c r="J233" s="69">
        <f t="shared" si="7"/>
        <v>20</v>
      </c>
      <c r="K233" s="76">
        <v>2</v>
      </c>
    </row>
    <row r="234" spans="1:11" ht="15.75">
      <c r="A234" s="77">
        <v>46314</v>
      </c>
      <c r="B234" s="71">
        <v>1</v>
      </c>
      <c r="C234" s="71">
        <v>9</v>
      </c>
      <c r="D234" s="72">
        <v>1</v>
      </c>
      <c r="E234" s="72">
        <v>0</v>
      </c>
      <c r="F234" s="73">
        <v>2</v>
      </c>
      <c r="G234" s="73">
        <v>0</v>
      </c>
      <c r="H234" s="73">
        <v>2</v>
      </c>
      <c r="I234" s="73">
        <v>6</v>
      </c>
      <c r="J234" s="69">
        <f t="shared" si="7"/>
        <v>21</v>
      </c>
      <c r="K234" s="76">
        <v>3</v>
      </c>
    </row>
    <row r="235" spans="1:11" ht="15.75">
      <c r="A235" s="77">
        <v>46315</v>
      </c>
      <c r="B235" s="71">
        <v>2</v>
      </c>
      <c r="C235" s="71">
        <v>0</v>
      </c>
      <c r="D235" s="72">
        <v>1</v>
      </c>
      <c r="E235" s="72">
        <v>0</v>
      </c>
      <c r="F235" s="73">
        <v>2</v>
      </c>
      <c r="G235" s="73">
        <v>0</v>
      </c>
      <c r="H235" s="73">
        <v>2</v>
      </c>
      <c r="I235" s="73">
        <v>6</v>
      </c>
      <c r="J235" s="69">
        <f t="shared" si="7"/>
        <v>13</v>
      </c>
      <c r="K235" s="76">
        <v>4</v>
      </c>
    </row>
    <row r="236" spans="1:11" ht="15.75">
      <c r="A236" s="77">
        <v>46316</v>
      </c>
      <c r="B236" s="71">
        <v>2</v>
      </c>
      <c r="C236" s="71">
        <v>1</v>
      </c>
      <c r="D236" s="72">
        <v>1</v>
      </c>
      <c r="E236" s="72">
        <v>0</v>
      </c>
      <c r="F236" s="73">
        <v>2</v>
      </c>
      <c r="G236" s="73">
        <v>0</v>
      </c>
      <c r="H236" s="73">
        <v>2</v>
      </c>
      <c r="I236" s="73">
        <v>6</v>
      </c>
      <c r="J236" s="69">
        <f t="shared" si="7"/>
        <v>14</v>
      </c>
      <c r="K236" s="76">
        <v>5</v>
      </c>
    </row>
    <row r="237" spans="1:11" ht="15.75">
      <c r="A237" s="77">
        <v>46317</v>
      </c>
      <c r="B237" s="71">
        <v>2</v>
      </c>
      <c r="C237" s="71">
        <v>2</v>
      </c>
      <c r="D237" s="72">
        <v>1</v>
      </c>
      <c r="E237" s="72">
        <v>0</v>
      </c>
      <c r="F237" s="73">
        <v>2</v>
      </c>
      <c r="G237" s="73">
        <v>0</v>
      </c>
      <c r="H237" s="73">
        <v>2</v>
      </c>
      <c r="I237" s="73">
        <v>6</v>
      </c>
      <c r="J237" s="69">
        <f t="shared" si="7"/>
        <v>15</v>
      </c>
      <c r="K237" s="76">
        <v>6</v>
      </c>
    </row>
    <row r="238" spans="1:11" ht="15.75">
      <c r="A238" s="77">
        <v>46318</v>
      </c>
      <c r="B238" s="71">
        <v>2</v>
      </c>
      <c r="C238" s="71">
        <v>3</v>
      </c>
      <c r="D238" s="72">
        <v>1</v>
      </c>
      <c r="E238" s="72">
        <v>0</v>
      </c>
      <c r="F238" s="73">
        <v>2</v>
      </c>
      <c r="G238" s="73">
        <v>0</v>
      </c>
      <c r="H238" s="73">
        <v>2</v>
      </c>
      <c r="I238" s="73">
        <v>6</v>
      </c>
      <c r="J238" s="69">
        <f t="shared" si="7"/>
        <v>16</v>
      </c>
      <c r="K238" s="76">
        <v>7</v>
      </c>
    </row>
    <row r="239" spans="1:11" ht="15.75">
      <c r="A239" s="77">
        <v>46319</v>
      </c>
      <c r="B239" s="71">
        <v>2</v>
      </c>
      <c r="C239" s="71">
        <v>4</v>
      </c>
      <c r="D239" s="72">
        <v>1</v>
      </c>
      <c r="E239" s="72">
        <v>0</v>
      </c>
      <c r="F239" s="73">
        <v>2</v>
      </c>
      <c r="G239" s="73">
        <v>0</v>
      </c>
      <c r="H239" s="73">
        <v>2</v>
      </c>
      <c r="I239" s="73">
        <v>6</v>
      </c>
      <c r="J239" s="69">
        <f t="shared" si="7"/>
        <v>17</v>
      </c>
      <c r="K239" s="76">
        <v>8</v>
      </c>
    </row>
    <row r="240" spans="1:11" ht="15.75">
      <c r="A240" s="77">
        <v>46320</v>
      </c>
      <c r="B240" s="71">
        <v>2</v>
      </c>
      <c r="C240" s="71">
        <v>5</v>
      </c>
      <c r="D240" s="72">
        <v>1</v>
      </c>
      <c r="E240" s="72">
        <v>0</v>
      </c>
      <c r="F240" s="73">
        <v>2</v>
      </c>
      <c r="G240" s="73">
        <v>0</v>
      </c>
      <c r="H240" s="73">
        <v>2</v>
      </c>
      <c r="I240" s="73">
        <v>6</v>
      </c>
      <c r="J240" s="69">
        <f t="shared" si="7"/>
        <v>18</v>
      </c>
      <c r="K240" s="76">
        <v>9</v>
      </c>
    </row>
    <row r="241" spans="1:11" ht="15.75">
      <c r="A241" s="77">
        <v>46321</v>
      </c>
      <c r="B241" s="71">
        <v>2</v>
      </c>
      <c r="C241" s="71">
        <v>6</v>
      </c>
      <c r="D241" s="72">
        <v>1</v>
      </c>
      <c r="E241" s="72">
        <v>0</v>
      </c>
      <c r="F241" s="73">
        <v>2</v>
      </c>
      <c r="G241" s="73">
        <v>0</v>
      </c>
      <c r="H241" s="73">
        <v>2</v>
      </c>
      <c r="I241" s="73">
        <v>6</v>
      </c>
      <c r="J241" s="69">
        <f t="shared" si="7"/>
        <v>19</v>
      </c>
      <c r="K241" s="76">
        <v>1</v>
      </c>
    </row>
    <row r="242" spans="1:11" ht="15.75">
      <c r="A242" s="77">
        <v>46322</v>
      </c>
      <c r="B242" s="71">
        <v>2</v>
      </c>
      <c r="C242" s="71">
        <v>7</v>
      </c>
      <c r="D242" s="72">
        <v>1</v>
      </c>
      <c r="E242" s="72">
        <v>0</v>
      </c>
      <c r="F242" s="73">
        <v>2</v>
      </c>
      <c r="G242" s="73">
        <v>0</v>
      </c>
      <c r="H242" s="73">
        <v>2</v>
      </c>
      <c r="I242" s="73">
        <v>6</v>
      </c>
      <c r="J242" s="69">
        <f t="shared" si="7"/>
        <v>20</v>
      </c>
      <c r="K242" s="76">
        <v>2</v>
      </c>
    </row>
    <row r="243" spans="1:11" ht="15.75">
      <c r="A243" s="77">
        <v>46323</v>
      </c>
      <c r="B243" s="71">
        <v>2</v>
      </c>
      <c r="C243" s="71">
        <v>8</v>
      </c>
      <c r="D243" s="72">
        <v>1</v>
      </c>
      <c r="E243" s="72">
        <v>0</v>
      </c>
      <c r="F243" s="73">
        <v>2</v>
      </c>
      <c r="G243" s="73">
        <v>0</v>
      </c>
      <c r="H243" s="73">
        <v>2</v>
      </c>
      <c r="I243" s="73">
        <v>6</v>
      </c>
      <c r="J243" s="69">
        <f t="shared" si="7"/>
        <v>21</v>
      </c>
      <c r="K243" s="76">
        <v>3</v>
      </c>
    </row>
    <row r="244" spans="1:11" ht="15.75">
      <c r="A244" s="77">
        <v>46324</v>
      </c>
      <c r="B244" s="71">
        <v>2</v>
      </c>
      <c r="C244" s="71">
        <v>9</v>
      </c>
      <c r="D244" s="72">
        <v>1</v>
      </c>
      <c r="E244" s="72">
        <v>0</v>
      </c>
      <c r="F244" s="73">
        <v>2</v>
      </c>
      <c r="G244" s="73">
        <v>0</v>
      </c>
      <c r="H244" s="73">
        <v>2</v>
      </c>
      <c r="I244" s="73">
        <v>6</v>
      </c>
      <c r="J244" s="69">
        <f t="shared" si="7"/>
        <v>22</v>
      </c>
      <c r="K244" s="76">
        <v>4</v>
      </c>
    </row>
    <row r="245" spans="1:11" ht="15.75">
      <c r="A245" s="77">
        <v>46325</v>
      </c>
      <c r="B245" s="71">
        <v>3</v>
      </c>
      <c r="C245" s="71">
        <v>0</v>
      </c>
      <c r="D245" s="72">
        <v>1</v>
      </c>
      <c r="E245" s="72">
        <v>0</v>
      </c>
      <c r="F245" s="73">
        <v>2</v>
      </c>
      <c r="G245" s="73">
        <v>0</v>
      </c>
      <c r="H245" s="73">
        <v>2</v>
      </c>
      <c r="I245" s="73">
        <v>6</v>
      </c>
      <c r="J245" s="69">
        <f t="shared" si="7"/>
        <v>14</v>
      </c>
      <c r="K245" s="76">
        <v>5</v>
      </c>
    </row>
    <row r="246" spans="1:11" ht="15.75">
      <c r="A246" s="77">
        <v>46326</v>
      </c>
      <c r="B246" s="71">
        <v>3</v>
      </c>
      <c r="C246" s="71">
        <v>1</v>
      </c>
      <c r="D246" s="72">
        <v>1</v>
      </c>
      <c r="E246" s="72">
        <v>0</v>
      </c>
      <c r="F246" s="73">
        <v>2</v>
      </c>
      <c r="G246" s="73">
        <v>0</v>
      </c>
      <c r="H246" s="73">
        <v>2</v>
      </c>
      <c r="I246" s="73">
        <v>6</v>
      </c>
      <c r="J246" s="69">
        <f t="shared" si="7"/>
        <v>15</v>
      </c>
      <c r="K246" s="76">
        <v>6</v>
      </c>
    </row>
    <row r="247" spans="1:11" ht="15.75">
      <c r="A247" s="77">
        <v>46327</v>
      </c>
      <c r="B247" s="71">
        <v>0</v>
      </c>
      <c r="C247" s="71">
        <v>1</v>
      </c>
      <c r="D247" s="72">
        <v>1</v>
      </c>
      <c r="E247" s="72">
        <v>1</v>
      </c>
      <c r="F247" s="73">
        <v>2</v>
      </c>
      <c r="G247" s="73">
        <v>0</v>
      </c>
      <c r="H247" s="73">
        <v>2</v>
      </c>
      <c r="I247" s="73">
        <v>6</v>
      </c>
      <c r="J247" s="69">
        <f>SUM(B247:I247)</f>
        <v>13</v>
      </c>
      <c r="K247" s="76">
        <v>4</v>
      </c>
    </row>
    <row r="248" spans="1:11" ht="15.75">
      <c r="A248" s="77">
        <v>46328</v>
      </c>
      <c r="B248" s="71">
        <v>0</v>
      </c>
      <c r="C248" s="71">
        <v>2</v>
      </c>
      <c r="D248" s="72">
        <v>1</v>
      </c>
      <c r="E248" s="72">
        <v>1</v>
      </c>
      <c r="F248" s="73">
        <v>2</v>
      </c>
      <c r="G248" s="73">
        <v>0</v>
      </c>
      <c r="H248" s="73">
        <v>2</v>
      </c>
      <c r="I248" s="73">
        <v>6</v>
      </c>
      <c r="J248" s="69">
        <f t="shared" ref="J248:J276" si="9">SUM(B248:I248)</f>
        <v>14</v>
      </c>
      <c r="K248" s="76">
        <v>5</v>
      </c>
    </row>
    <row r="249" spans="1:11" ht="15.75">
      <c r="A249" s="77">
        <v>46329</v>
      </c>
      <c r="B249" s="71">
        <v>0</v>
      </c>
      <c r="C249" s="71">
        <v>3</v>
      </c>
      <c r="D249" s="72">
        <v>1</v>
      </c>
      <c r="E249" s="72">
        <v>1</v>
      </c>
      <c r="F249" s="73">
        <v>2</v>
      </c>
      <c r="G249" s="73">
        <v>0</v>
      </c>
      <c r="H249" s="73">
        <v>2</v>
      </c>
      <c r="I249" s="73">
        <v>6</v>
      </c>
      <c r="J249" s="69">
        <f t="shared" si="9"/>
        <v>15</v>
      </c>
      <c r="K249" s="76">
        <v>6</v>
      </c>
    </row>
    <row r="250" spans="1:11" ht="15.75">
      <c r="A250" s="77">
        <v>46330</v>
      </c>
      <c r="B250" s="71">
        <v>0</v>
      </c>
      <c r="C250" s="71">
        <v>4</v>
      </c>
      <c r="D250" s="72">
        <v>1</v>
      </c>
      <c r="E250" s="72">
        <v>1</v>
      </c>
      <c r="F250" s="73">
        <v>2</v>
      </c>
      <c r="G250" s="73">
        <v>0</v>
      </c>
      <c r="H250" s="73">
        <v>2</v>
      </c>
      <c r="I250" s="73">
        <v>6</v>
      </c>
      <c r="J250" s="69">
        <f t="shared" si="9"/>
        <v>16</v>
      </c>
      <c r="K250" s="76">
        <v>7</v>
      </c>
    </row>
    <row r="251" spans="1:11" ht="15.75">
      <c r="A251" s="77">
        <v>46331</v>
      </c>
      <c r="B251" s="71">
        <v>0</v>
      </c>
      <c r="C251" s="71">
        <v>5</v>
      </c>
      <c r="D251" s="72">
        <v>1</v>
      </c>
      <c r="E251" s="72">
        <v>1</v>
      </c>
      <c r="F251" s="73">
        <v>2</v>
      </c>
      <c r="G251" s="73">
        <v>0</v>
      </c>
      <c r="H251" s="73">
        <v>2</v>
      </c>
      <c r="I251" s="73">
        <v>6</v>
      </c>
      <c r="J251" s="69">
        <f t="shared" si="9"/>
        <v>17</v>
      </c>
      <c r="K251" s="76">
        <v>8</v>
      </c>
    </row>
    <row r="252" spans="1:11" ht="15.75">
      <c r="A252" s="77">
        <v>46332</v>
      </c>
      <c r="B252" s="71">
        <v>0</v>
      </c>
      <c r="C252" s="71">
        <v>6</v>
      </c>
      <c r="D252" s="72">
        <v>1</v>
      </c>
      <c r="E252" s="72">
        <v>1</v>
      </c>
      <c r="F252" s="73">
        <v>2</v>
      </c>
      <c r="G252" s="73">
        <v>0</v>
      </c>
      <c r="H252" s="73">
        <v>2</v>
      </c>
      <c r="I252" s="73">
        <v>6</v>
      </c>
      <c r="J252" s="69">
        <f t="shared" si="9"/>
        <v>18</v>
      </c>
      <c r="K252" s="76">
        <v>9</v>
      </c>
    </row>
    <row r="253" spans="1:11" ht="15.75">
      <c r="A253" s="77">
        <v>46333</v>
      </c>
      <c r="B253" s="71">
        <v>0</v>
      </c>
      <c r="C253" s="71">
        <v>7</v>
      </c>
      <c r="D253" s="72">
        <v>1</v>
      </c>
      <c r="E253" s="72">
        <v>1</v>
      </c>
      <c r="F253" s="73">
        <v>2</v>
      </c>
      <c r="G253" s="73">
        <v>0</v>
      </c>
      <c r="H253" s="73">
        <v>2</v>
      </c>
      <c r="I253" s="73">
        <v>6</v>
      </c>
      <c r="J253" s="69">
        <f t="shared" si="9"/>
        <v>19</v>
      </c>
      <c r="K253" s="76">
        <v>1</v>
      </c>
    </row>
    <row r="254" spans="1:11" ht="15.75">
      <c r="A254" s="77">
        <v>46334</v>
      </c>
      <c r="B254" s="71">
        <v>0</v>
      </c>
      <c r="C254" s="71">
        <v>8</v>
      </c>
      <c r="D254" s="72">
        <v>1</v>
      </c>
      <c r="E254" s="72">
        <v>1</v>
      </c>
      <c r="F254" s="73">
        <v>2</v>
      </c>
      <c r="G254" s="73">
        <v>0</v>
      </c>
      <c r="H254" s="73">
        <v>2</v>
      </c>
      <c r="I254" s="73">
        <v>6</v>
      </c>
      <c r="J254" s="69">
        <f t="shared" si="9"/>
        <v>20</v>
      </c>
      <c r="K254" s="76">
        <v>2</v>
      </c>
    </row>
    <row r="255" spans="1:11" ht="15.75">
      <c r="A255" s="77">
        <v>46335</v>
      </c>
      <c r="B255" s="71">
        <v>0</v>
      </c>
      <c r="C255" s="71">
        <v>9</v>
      </c>
      <c r="D255" s="72">
        <v>1</v>
      </c>
      <c r="E255" s="72">
        <v>1</v>
      </c>
      <c r="F255" s="73">
        <v>2</v>
      </c>
      <c r="G255" s="73">
        <v>0</v>
      </c>
      <c r="H255" s="73">
        <v>2</v>
      </c>
      <c r="I255" s="73">
        <v>6</v>
      </c>
      <c r="J255" s="69">
        <f t="shared" si="9"/>
        <v>21</v>
      </c>
      <c r="K255" s="76">
        <v>3</v>
      </c>
    </row>
    <row r="256" spans="1:11" ht="15.75">
      <c r="A256" s="77">
        <v>46336</v>
      </c>
      <c r="B256" s="71">
        <v>1</v>
      </c>
      <c r="C256" s="71">
        <v>0</v>
      </c>
      <c r="D256" s="72">
        <v>1</v>
      </c>
      <c r="E256" s="72">
        <v>1</v>
      </c>
      <c r="F256" s="73">
        <v>2</v>
      </c>
      <c r="G256" s="73">
        <v>0</v>
      </c>
      <c r="H256" s="73">
        <v>2</v>
      </c>
      <c r="I256" s="73">
        <v>6</v>
      </c>
      <c r="J256" s="69">
        <f t="shared" si="9"/>
        <v>13</v>
      </c>
      <c r="K256" s="76">
        <v>4</v>
      </c>
    </row>
    <row r="257" spans="1:11" ht="15.75">
      <c r="A257" s="77">
        <v>46337</v>
      </c>
      <c r="B257" s="71">
        <v>1</v>
      </c>
      <c r="C257" s="71">
        <v>1</v>
      </c>
      <c r="D257" s="72">
        <v>1</v>
      </c>
      <c r="E257" s="72">
        <v>1</v>
      </c>
      <c r="F257" s="73">
        <v>2</v>
      </c>
      <c r="G257" s="73">
        <v>0</v>
      </c>
      <c r="H257" s="73">
        <v>2</v>
      </c>
      <c r="I257" s="73">
        <v>6</v>
      </c>
      <c r="J257" s="69">
        <f t="shared" si="9"/>
        <v>14</v>
      </c>
      <c r="K257" s="76">
        <v>5</v>
      </c>
    </row>
    <row r="258" spans="1:11" ht="15.75">
      <c r="A258" s="77">
        <v>46338</v>
      </c>
      <c r="B258" s="71">
        <v>1</v>
      </c>
      <c r="C258" s="71">
        <v>2</v>
      </c>
      <c r="D258" s="72">
        <v>1</v>
      </c>
      <c r="E258" s="72">
        <v>1</v>
      </c>
      <c r="F258" s="73">
        <v>2</v>
      </c>
      <c r="G258" s="73">
        <v>0</v>
      </c>
      <c r="H258" s="73">
        <v>2</v>
      </c>
      <c r="I258" s="73">
        <v>6</v>
      </c>
      <c r="J258" s="69">
        <f t="shared" si="9"/>
        <v>15</v>
      </c>
      <c r="K258" s="76">
        <v>6</v>
      </c>
    </row>
    <row r="259" spans="1:11" ht="15.75">
      <c r="A259" s="77">
        <v>46339</v>
      </c>
      <c r="B259" s="71">
        <v>1</v>
      </c>
      <c r="C259" s="71">
        <v>3</v>
      </c>
      <c r="D259" s="72">
        <v>1</v>
      </c>
      <c r="E259" s="72">
        <v>1</v>
      </c>
      <c r="F259" s="73">
        <v>2</v>
      </c>
      <c r="G259" s="73">
        <v>0</v>
      </c>
      <c r="H259" s="73">
        <v>2</v>
      </c>
      <c r="I259" s="73">
        <v>6</v>
      </c>
      <c r="J259" s="69">
        <f t="shared" si="9"/>
        <v>16</v>
      </c>
      <c r="K259" s="76">
        <v>7</v>
      </c>
    </row>
    <row r="260" spans="1:11" ht="15.75">
      <c r="A260" s="77">
        <v>46340</v>
      </c>
      <c r="B260" s="71">
        <v>1</v>
      </c>
      <c r="C260" s="71">
        <v>4</v>
      </c>
      <c r="D260" s="72">
        <v>1</v>
      </c>
      <c r="E260" s="72">
        <v>1</v>
      </c>
      <c r="F260" s="73">
        <v>2</v>
      </c>
      <c r="G260" s="73">
        <v>0</v>
      </c>
      <c r="H260" s="73">
        <v>2</v>
      </c>
      <c r="I260" s="73">
        <v>6</v>
      </c>
      <c r="J260" s="69">
        <f t="shared" si="9"/>
        <v>17</v>
      </c>
      <c r="K260" s="76">
        <v>8</v>
      </c>
    </row>
    <row r="261" spans="1:11" ht="15.75">
      <c r="A261" s="77">
        <v>46341</v>
      </c>
      <c r="B261" s="71">
        <v>1</v>
      </c>
      <c r="C261" s="71">
        <v>5</v>
      </c>
      <c r="D261" s="72">
        <v>1</v>
      </c>
      <c r="E261" s="72">
        <v>1</v>
      </c>
      <c r="F261" s="73">
        <v>2</v>
      </c>
      <c r="G261" s="73">
        <v>0</v>
      </c>
      <c r="H261" s="73">
        <v>2</v>
      </c>
      <c r="I261" s="73">
        <v>6</v>
      </c>
      <c r="J261" s="69">
        <f t="shared" si="9"/>
        <v>18</v>
      </c>
      <c r="K261" s="76">
        <v>9</v>
      </c>
    </row>
    <row r="262" spans="1:11" ht="15.75">
      <c r="A262" s="77">
        <v>46342</v>
      </c>
      <c r="B262" s="71">
        <v>1</v>
      </c>
      <c r="C262" s="71">
        <v>6</v>
      </c>
      <c r="D262" s="72">
        <v>1</v>
      </c>
      <c r="E262" s="72">
        <v>1</v>
      </c>
      <c r="F262" s="73">
        <v>2</v>
      </c>
      <c r="G262" s="73">
        <v>0</v>
      </c>
      <c r="H262" s="73">
        <v>2</v>
      </c>
      <c r="I262" s="73">
        <v>6</v>
      </c>
      <c r="J262" s="69">
        <f t="shared" si="9"/>
        <v>19</v>
      </c>
      <c r="K262" s="76">
        <v>1</v>
      </c>
    </row>
    <row r="263" spans="1:11" ht="15.75">
      <c r="A263" s="77">
        <v>46343</v>
      </c>
      <c r="B263" s="71">
        <v>1</v>
      </c>
      <c r="C263" s="71">
        <v>7</v>
      </c>
      <c r="D263" s="72">
        <v>1</v>
      </c>
      <c r="E263" s="72">
        <v>1</v>
      </c>
      <c r="F263" s="73">
        <v>2</v>
      </c>
      <c r="G263" s="73">
        <v>0</v>
      </c>
      <c r="H263" s="73">
        <v>2</v>
      </c>
      <c r="I263" s="73">
        <v>6</v>
      </c>
      <c r="J263" s="69">
        <f t="shared" si="9"/>
        <v>20</v>
      </c>
      <c r="K263" s="76">
        <v>2</v>
      </c>
    </row>
    <row r="264" spans="1:11" ht="15.75">
      <c r="A264" s="77">
        <v>46344</v>
      </c>
      <c r="B264" s="71">
        <v>1</v>
      </c>
      <c r="C264" s="71">
        <v>8</v>
      </c>
      <c r="D264" s="72">
        <v>1</v>
      </c>
      <c r="E264" s="72">
        <v>1</v>
      </c>
      <c r="F264" s="73">
        <v>2</v>
      </c>
      <c r="G264" s="73">
        <v>0</v>
      </c>
      <c r="H264" s="73">
        <v>2</v>
      </c>
      <c r="I264" s="73">
        <v>6</v>
      </c>
      <c r="J264" s="69">
        <f t="shared" si="9"/>
        <v>21</v>
      </c>
      <c r="K264" s="76">
        <v>3</v>
      </c>
    </row>
    <row r="265" spans="1:11" ht="15.75">
      <c r="A265" s="77">
        <v>46345</v>
      </c>
      <c r="B265" s="71">
        <v>1</v>
      </c>
      <c r="C265" s="71">
        <v>9</v>
      </c>
      <c r="D265" s="72">
        <v>1</v>
      </c>
      <c r="E265" s="72">
        <v>1</v>
      </c>
      <c r="F265" s="73">
        <v>2</v>
      </c>
      <c r="G265" s="73">
        <v>0</v>
      </c>
      <c r="H265" s="73">
        <v>2</v>
      </c>
      <c r="I265" s="73">
        <v>6</v>
      </c>
      <c r="J265" s="69">
        <f t="shared" si="9"/>
        <v>22</v>
      </c>
      <c r="K265" s="76">
        <v>4</v>
      </c>
    </row>
    <row r="266" spans="1:11" ht="15.75">
      <c r="A266" s="77">
        <v>46346</v>
      </c>
      <c r="B266" s="71">
        <v>2</v>
      </c>
      <c r="C266" s="71">
        <v>0</v>
      </c>
      <c r="D266" s="72">
        <v>1</v>
      </c>
      <c r="E266" s="72">
        <v>1</v>
      </c>
      <c r="F266" s="73">
        <v>2</v>
      </c>
      <c r="G266" s="73">
        <v>0</v>
      </c>
      <c r="H266" s="73">
        <v>2</v>
      </c>
      <c r="I266" s="73">
        <v>6</v>
      </c>
      <c r="J266" s="69">
        <f t="shared" si="9"/>
        <v>14</v>
      </c>
      <c r="K266" s="76">
        <v>5</v>
      </c>
    </row>
    <row r="267" spans="1:11" ht="15.75">
      <c r="A267" s="77">
        <v>46347</v>
      </c>
      <c r="B267" s="71">
        <v>2</v>
      </c>
      <c r="C267" s="71">
        <v>1</v>
      </c>
      <c r="D267" s="72">
        <v>1</v>
      </c>
      <c r="E267" s="72">
        <v>1</v>
      </c>
      <c r="F267" s="73">
        <v>2</v>
      </c>
      <c r="G267" s="73">
        <v>0</v>
      </c>
      <c r="H267" s="73">
        <v>2</v>
      </c>
      <c r="I267" s="73">
        <v>6</v>
      </c>
      <c r="J267" s="69">
        <f t="shared" si="9"/>
        <v>15</v>
      </c>
      <c r="K267" s="76">
        <v>6</v>
      </c>
    </row>
    <row r="268" spans="1:11" ht="15.75">
      <c r="A268" s="77">
        <v>46348</v>
      </c>
      <c r="B268" s="71">
        <v>2</v>
      </c>
      <c r="C268" s="71">
        <v>2</v>
      </c>
      <c r="D268" s="72">
        <v>1</v>
      </c>
      <c r="E268" s="72">
        <v>1</v>
      </c>
      <c r="F268" s="73">
        <v>2</v>
      </c>
      <c r="G268" s="73">
        <v>0</v>
      </c>
      <c r="H268" s="73">
        <v>2</v>
      </c>
      <c r="I268" s="73">
        <v>6</v>
      </c>
      <c r="J268" s="69">
        <f t="shared" si="9"/>
        <v>16</v>
      </c>
      <c r="K268" s="76">
        <v>7</v>
      </c>
    </row>
    <row r="269" spans="1:11" ht="15.75">
      <c r="A269" s="77">
        <v>46349</v>
      </c>
      <c r="B269" s="71">
        <v>2</v>
      </c>
      <c r="C269" s="71">
        <v>3</v>
      </c>
      <c r="D269" s="72">
        <v>1</v>
      </c>
      <c r="E269" s="72">
        <v>1</v>
      </c>
      <c r="F269" s="73">
        <v>2</v>
      </c>
      <c r="G269" s="73">
        <v>0</v>
      </c>
      <c r="H269" s="73">
        <v>2</v>
      </c>
      <c r="I269" s="73">
        <v>6</v>
      </c>
      <c r="J269" s="69">
        <f t="shared" si="9"/>
        <v>17</v>
      </c>
      <c r="K269" s="76">
        <v>8</v>
      </c>
    </row>
    <row r="270" spans="1:11" ht="15.75">
      <c r="A270" s="77">
        <v>46350</v>
      </c>
      <c r="B270" s="71">
        <v>2</v>
      </c>
      <c r="C270" s="71">
        <v>4</v>
      </c>
      <c r="D270" s="72">
        <v>1</v>
      </c>
      <c r="E270" s="72">
        <v>1</v>
      </c>
      <c r="F270" s="73">
        <v>2</v>
      </c>
      <c r="G270" s="73">
        <v>0</v>
      </c>
      <c r="H270" s="73">
        <v>2</v>
      </c>
      <c r="I270" s="73">
        <v>6</v>
      </c>
      <c r="J270" s="69">
        <f t="shared" si="9"/>
        <v>18</v>
      </c>
      <c r="K270" s="76">
        <v>9</v>
      </c>
    </row>
    <row r="271" spans="1:11" ht="15.75">
      <c r="A271" s="77">
        <v>46351</v>
      </c>
      <c r="B271" s="71">
        <v>2</v>
      </c>
      <c r="C271" s="71">
        <v>5</v>
      </c>
      <c r="D271" s="72">
        <v>1</v>
      </c>
      <c r="E271" s="72">
        <v>1</v>
      </c>
      <c r="F271" s="73">
        <v>2</v>
      </c>
      <c r="G271" s="73">
        <v>0</v>
      </c>
      <c r="H271" s="73">
        <v>2</v>
      </c>
      <c r="I271" s="73">
        <v>6</v>
      </c>
      <c r="J271" s="69">
        <f t="shared" si="9"/>
        <v>19</v>
      </c>
      <c r="K271" s="76">
        <v>1</v>
      </c>
    </row>
    <row r="272" spans="1:11" ht="15.75">
      <c r="A272" s="77">
        <v>46352</v>
      </c>
      <c r="B272" s="71">
        <v>2</v>
      </c>
      <c r="C272" s="71">
        <v>6</v>
      </c>
      <c r="D272" s="72">
        <v>1</v>
      </c>
      <c r="E272" s="72">
        <v>1</v>
      </c>
      <c r="F272" s="73">
        <v>2</v>
      </c>
      <c r="G272" s="73">
        <v>0</v>
      </c>
      <c r="H272" s="73">
        <v>2</v>
      </c>
      <c r="I272" s="73">
        <v>6</v>
      </c>
      <c r="J272" s="69">
        <f t="shared" si="9"/>
        <v>20</v>
      </c>
      <c r="K272" s="76">
        <v>2</v>
      </c>
    </row>
    <row r="273" spans="1:11" ht="15.75">
      <c r="A273" s="77">
        <v>46353</v>
      </c>
      <c r="B273" s="71">
        <v>2</v>
      </c>
      <c r="C273" s="71">
        <v>7</v>
      </c>
      <c r="D273" s="72">
        <v>1</v>
      </c>
      <c r="E273" s="72">
        <v>1</v>
      </c>
      <c r="F273" s="73">
        <v>2</v>
      </c>
      <c r="G273" s="73">
        <v>0</v>
      </c>
      <c r="H273" s="73">
        <v>2</v>
      </c>
      <c r="I273" s="73">
        <v>6</v>
      </c>
      <c r="J273" s="69">
        <f t="shared" si="9"/>
        <v>21</v>
      </c>
      <c r="K273" s="76">
        <v>3</v>
      </c>
    </row>
    <row r="274" spans="1:11" ht="15.75">
      <c r="A274" s="77">
        <v>46354</v>
      </c>
      <c r="B274" s="71">
        <v>2</v>
      </c>
      <c r="C274" s="71">
        <v>8</v>
      </c>
      <c r="D274" s="72">
        <v>1</v>
      </c>
      <c r="E274" s="72">
        <v>1</v>
      </c>
      <c r="F274" s="73">
        <v>2</v>
      </c>
      <c r="G274" s="73">
        <v>0</v>
      </c>
      <c r="H274" s="73">
        <v>2</v>
      </c>
      <c r="I274" s="73">
        <v>6</v>
      </c>
      <c r="J274" s="69">
        <f t="shared" si="9"/>
        <v>22</v>
      </c>
      <c r="K274" s="76">
        <v>4</v>
      </c>
    </row>
    <row r="275" spans="1:11" ht="15.75">
      <c r="A275" s="77">
        <v>46355</v>
      </c>
      <c r="B275" s="71">
        <v>2</v>
      </c>
      <c r="C275" s="71">
        <v>9</v>
      </c>
      <c r="D275" s="72">
        <v>1</v>
      </c>
      <c r="E275" s="72">
        <v>1</v>
      </c>
      <c r="F275" s="73">
        <v>2</v>
      </c>
      <c r="G275" s="73">
        <v>0</v>
      </c>
      <c r="H275" s="73">
        <v>2</v>
      </c>
      <c r="I275" s="73">
        <v>6</v>
      </c>
      <c r="J275" s="69">
        <f t="shared" si="9"/>
        <v>23</v>
      </c>
      <c r="K275" s="76">
        <v>5</v>
      </c>
    </row>
    <row r="276" spans="1:11" ht="15.75">
      <c r="A276" s="77">
        <v>46356</v>
      </c>
      <c r="B276" s="71">
        <v>3</v>
      </c>
      <c r="C276" s="71">
        <v>0</v>
      </c>
      <c r="D276" s="72">
        <v>1</v>
      </c>
      <c r="E276" s="72">
        <v>1</v>
      </c>
      <c r="F276" s="73">
        <v>2</v>
      </c>
      <c r="G276" s="73">
        <v>0</v>
      </c>
      <c r="H276" s="73">
        <v>2</v>
      </c>
      <c r="I276" s="73">
        <v>6</v>
      </c>
      <c r="J276" s="69">
        <f t="shared" si="9"/>
        <v>15</v>
      </c>
      <c r="K276" s="76">
        <v>6</v>
      </c>
    </row>
    <row r="277" spans="1:11" ht="15.75">
      <c r="A277" s="77">
        <v>46357</v>
      </c>
      <c r="B277" s="71">
        <v>0</v>
      </c>
      <c r="C277" s="71">
        <v>1</v>
      </c>
      <c r="D277" s="72">
        <v>1</v>
      </c>
      <c r="E277" s="72">
        <v>2</v>
      </c>
      <c r="F277" s="73">
        <v>2</v>
      </c>
      <c r="G277" s="73">
        <v>0</v>
      </c>
      <c r="H277" s="73">
        <v>2</v>
      </c>
      <c r="I277" s="73">
        <v>6</v>
      </c>
      <c r="J277" s="69">
        <f>SUM(B277:I277)</f>
        <v>14</v>
      </c>
      <c r="K277" s="76">
        <v>5</v>
      </c>
    </row>
    <row r="278" spans="1:11" ht="15.75">
      <c r="A278" s="77">
        <v>46358</v>
      </c>
      <c r="B278" s="71">
        <v>0</v>
      </c>
      <c r="C278" s="71">
        <v>2</v>
      </c>
      <c r="D278" s="72">
        <v>1</v>
      </c>
      <c r="E278" s="72">
        <v>2</v>
      </c>
      <c r="F278" s="73">
        <v>2</v>
      </c>
      <c r="G278" s="73">
        <v>0</v>
      </c>
      <c r="H278" s="73">
        <v>2</v>
      </c>
      <c r="I278" s="73">
        <v>6</v>
      </c>
      <c r="J278" s="69">
        <f t="shared" ref="J278:J307" si="10">SUM(B278:I278)</f>
        <v>15</v>
      </c>
      <c r="K278" s="76">
        <v>6</v>
      </c>
    </row>
    <row r="279" spans="1:11" ht="15.75">
      <c r="A279" s="77">
        <v>46359</v>
      </c>
      <c r="B279" s="71">
        <v>0</v>
      </c>
      <c r="C279" s="71">
        <v>3</v>
      </c>
      <c r="D279" s="72">
        <v>1</v>
      </c>
      <c r="E279" s="72">
        <v>2</v>
      </c>
      <c r="F279" s="73">
        <v>2</v>
      </c>
      <c r="G279" s="73">
        <v>0</v>
      </c>
      <c r="H279" s="73">
        <v>2</v>
      </c>
      <c r="I279" s="73">
        <v>6</v>
      </c>
      <c r="J279" s="69">
        <f t="shared" si="10"/>
        <v>16</v>
      </c>
      <c r="K279" s="76">
        <v>7</v>
      </c>
    </row>
    <row r="280" spans="1:11" ht="15.75">
      <c r="A280" s="77">
        <v>46360</v>
      </c>
      <c r="B280" s="71">
        <v>0</v>
      </c>
      <c r="C280" s="71">
        <v>4</v>
      </c>
      <c r="D280" s="72">
        <v>1</v>
      </c>
      <c r="E280" s="72">
        <v>2</v>
      </c>
      <c r="F280" s="73">
        <v>2</v>
      </c>
      <c r="G280" s="73">
        <v>0</v>
      </c>
      <c r="H280" s="73">
        <v>2</v>
      </c>
      <c r="I280" s="73">
        <v>6</v>
      </c>
      <c r="J280" s="69">
        <f t="shared" si="10"/>
        <v>17</v>
      </c>
      <c r="K280" s="76">
        <v>8</v>
      </c>
    </row>
    <row r="281" spans="1:11" ht="15.75">
      <c r="A281" s="77">
        <v>46361</v>
      </c>
      <c r="B281" s="71">
        <v>0</v>
      </c>
      <c r="C281" s="71">
        <v>5</v>
      </c>
      <c r="D281" s="72">
        <v>1</v>
      </c>
      <c r="E281" s="72">
        <v>2</v>
      </c>
      <c r="F281" s="73">
        <v>2</v>
      </c>
      <c r="G281" s="73">
        <v>0</v>
      </c>
      <c r="H281" s="73">
        <v>2</v>
      </c>
      <c r="I281" s="73">
        <v>6</v>
      </c>
      <c r="J281" s="69">
        <f t="shared" si="10"/>
        <v>18</v>
      </c>
      <c r="K281" s="76">
        <v>9</v>
      </c>
    </row>
    <row r="282" spans="1:11" ht="15.75">
      <c r="A282" s="77">
        <v>46362</v>
      </c>
      <c r="B282" s="71">
        <v>0</v>
      </c>
      <c r="C282" s="71">
        <v>6</v>
      </c>
      <c r="D282" s="72">
        <v>1</v>
      </c>
      <c r="E282" s="72">
        <v>2</v>
      </c>
      <c r="F282" s="73">
        <v>2</v>
      </c>
      <c r="G282" s="73">
        <v>0</v>
      </c>
      <c r="H282" s="73">
        <v>2</v>
      </c>
      <c r="I282" s="73">
        <v>6</v>
      </c>
      <c r="J282" s="69">
        <f t="shared" si="10"/>
        <v>19</v>
      </c>
      <c r="K282" s="76">
        <v>1</v>
      </c>
    </row>
    <row r="283" spans="1:11" ht="15.75">
      <c r="A283" s="77">
        <v>46363</v>
      </c>
      <c r="B283" s="71">
        <v>0</v>
      </c>
      <c r="C283" s="71">
        <v>7</v>
      </c>
      <c r="D283" s="72">
        <v>1</v>
      </c>
      <c r="E283" s="72">
        <v>2</v>
      </c>
      <c r="F283" s="73">
        <v>2</v>
      </c>
      <c r="G283" s="73">
        <v>0</v>
      </c>
      <c r="H283" s="73">
        <v>2</v>
      </c>
      <c r="I283" s="73">
        <v>6</v>
      </c>
      <c r="J283" s="69">
        <f t="shared" si="10"/>
        <v>20</v>
      </c>
      <c r="K283" s="76">
        <v>2</v>
      </c>
    </row>
    <row r="284" spans="1:11" ht="15.75">
      <c r="A284" s="77">
        <v>46364</v>
      </c>
      <c r="B284" s="71">
        <v>0</v>
      </c>
      <c r="C284" s="71">
        <v>8</v>
      </c>
      <c r="D284" s="72">
        <v>1</v>
      </c>
      <c r="E284" s="72">
        <v>2</v>
      </c>
      <c r="F284" s="73">
        <v>2</v>
      </c>
      <c r="G284" s="73">
        <v>0</v>
      </c>
      <c r="H284" s="73">
        <v>2</v>
      </c>
      <c r="I284" s="73">
        <v>6</v>
      </c>
      <c r="J284" s="69">
        <f t="shared" si="10"/>
        <v>21</v>
      </c>
      <c r="K284" s="76">
        <v>3</v>
      </c>
    </row>
    <row r="285" spans="1:11" ht="15.75">
      <c r="A285" s="77">
        <v>46365</v>
      </c>
      <c r="B285" s="71">
        <v>0</v>
      </c>
      <c r="C285" s="71">
        <v>9</v>
      </c>
      <c r="D285" s="72">
        <v>1</v>
      </c>
      <c r="E285" s="72">
        <v>2</v>
      </c>
      <c r="F285" s="73">
        <v>2</v>
      </c>
      <c r="G285" s="73">
        <v>0</v>
      </c>
      <c r="H285" s="73">
        <v>2</v>
      </c>
      <c r="I285" s="73">
        <v>6</v>
      </c>
      <c r="J285" s="69">
        <f t="shared" si="10"/>
        <v>22</v>
      </c>
      <c r="K285" s="76">
        <v>4</v>
      </c>
    </row>
    <row r="286" spans="1:11" ht="15.75">
      <c r="A286" s="77">
        <v>46366</v>
      </c>
      <c r="B286" s="71">
        <v>1</v>
      </c>
      <c r="C286" s="71">
        <v>0</v>
      </c>
      <c r="D286" s="72">
        <v>1</v>
      </c>
      <c r="E286" s="72">
        <v>2</v>
      </c>
      <c r="F286" s="73">
        <v>2</v>
      </c>
      <c r="G286" s="73">
        <v>0</v>
      </c>
      <c r="H286" s="73">
        <v>2</v>
      </c>
      <c r="I286" s="73">
        <v>6</v>
      </c>
      <c r="J286" s="69">
        <f t="shared" si="10"/>
        <v>14</v>
      </c>
      <c r="K286" s="76">
        <v>5</v>
      </c>
    </row>
    <row r="287" spans="1:11" ht="15.75">
      <c r="A287" s="77">
        <v>46367</v>
      </c>
      <c r="B287" s="71">
        <v>1</v>
      </c>
      <c r="C287" s="71">
        <v>1</v>
      </c>
      <c r="D287" s="72">
        <v>1</v>
      </c>
      <c r="E287" s="72">
        <v>2</v>
      </c>
      <c r="F287" s="73">
        <v>2</v>
      </c>
      <c r="G287" s="73">
        <v>0</v>
      </c>
      <c r="H287" s="73">
        <v>2</v>
      </c>
      <c r="I287" s="73">
        <v>6</v>
      </c>
      <c r="J287" s="69">
        <f t="shared" si="10"/>
        <v>15</v>
      </c>
      <c r="K287" s="76">
        <v>6</v>
      </c>
    </row>
    <row r="288" spans="1:11" ht="15.75">
      <c r="A288" s="77">
        <v>46368</v>
      </c>
      <c r="B288" s="71">
        <v>1</v>
      </c>
      <c r="C288" s="71">
        <v>2</v>
      </c>
      <c r="D288" s="72">
        <v>1</v>
      </c>
      <c r="E288" s="72">
        <v>2</v>
      </c>
      <c r="F288" s="73">
        <v>2</v>
      </c>
      <c r="G288" s="73">
        <v>0</v>
      </c>
      <c r="H288" s="73">
        <v>2</v>
      </c>
      <c r="I288" s="73">
        <v>6</v>
      </c>
      <c r="J288" s="69">
        <f t="shared" si="10"/>
        <v>16</v>
      </c>
      <c r="K288" s="76">
        <v>7</v>
      </c>
    </row>
    <row r="289" spans="1:11" ht="15.75">
      <c r="A289" s="77">
        <v>46369</v>
      </c>
      <c r="B289" s="71">
        <v>1</v>
      </c>
      <c r="C289" s="71">
        <v>3</v>
      </c>
      <c r="D289" s="72">
        <v>1</v>
      </c>
      <c r="E289" s="72">
        <v>2</v>
      </c>
      <c r="F289" s="73">
        <v>2</v>
      </c>
      <c r="G289" s="73">
        <v>0</v>
      </c>
      <c r="H289" s="73">
        <v>2</v>
      </c>
      <c r="I289" s="73">
        <v>6</v>
      </c>
      <c r="J289" s="69">
        <f t="shared" si="10"/>
        <v>17</v>
      </c>
      <c r="K289" s="76">
        <v>8</v>
      </c>
    </row>
    <row r="290" spans="1:11" ht="15.75">
      <c r="A290" s="77">
        <v>46370</v>
      </c>
      <c r="B290" s="71">
        <v>1</v>
      </c>
      <c r="C290" s="71">
        <v>4</v>
      </c>
      <c r="D290" s="72">
        <v>1</v>
      </c>
      <c r="E290" s="72">
        <v>2</v>
      </c>
      <c r="F290" s="73">
        <v>2</v>
      </c>
      <c r="G290" s="73">
        <v>0</v>
      </c>
      <c r="H290" s="73">
        <v>2</v>
      </c>
      <c r="I290" s="73">
        <v>6</v>
      </c>
      <c r="J290" s="69">
        <f t="shared" si="10"/>
        <v>18</v>
      </c>
      <c r="K290" s="76">
        <v>9</v>
      </c>
    </row>
    <row r="291" spans="1:11" ht="15.75">
      <c r="A291" s="77">
        <v>46371</v>
      </c>
      <c r="B291" s="71">
        <v>1</v>
      </c>
      <c r="C291" s="71">
        <v>5</v>
      </c>
      <c r="D291" s="72">
        <v>1</v>
      </c>
      <c r="E291" s="72">
        <v>2</v>
      </c>
      <c r="F291" s="73">
        <v>2</v>
      </c>
      <c r="G291" s="73">
        <v>0</v>
      </c>
      <c r="H291" s="73">
        <v>2</v>
      </c>
      <c r="I291" s="73">
        <v>6</v>
      </c>
      <c r="J291" s="69">
        <f t="shared" si="10"/>
        <v>19</v>
      </c>
      <c r="K291" s="76">
        <v>1</v>
      </c>
    </row>
    <row r="292" spans="1:11" ht="15.75">
      <c r="A292" s="77">
        <v>46372</v>
      </c>
      <c r="B292" s="71">
        <v>1</v>
      </c>
      <c r="C292" s="71">
        <v>6</v>
      </c>
      <c r="D292" s="72">
        <v>1</v>
      </c>
      <c r="E292" s="72">
        <v>2</v>
      </c>
      <c r="F292" s="73">
        <v>2</v>
      </c>
      <c r="G292" s="73">
        <v>0</v>
      </c>
      <c r="H292" s="73">
        <v>2</v>
      </c>
      <c r="I292" s="73">
        <v>6</v>
      </c>
      <c r="J292" s="69">
        <f t="shared" si="10"/>
        <v>20</v>
      </c>
      <c r="K292" s="76">
        <v>2</v>
      </c>
    </row>
    <row r="293" spans="1:11" ht="15.75">
      <c r="A293" s="77">
        <v>46373</v>
      </c>
      <c r="B293" s="71">
        <v>1</v>
      </c>
      <c r="C293" s="71">
        <v>7</v>
      </c>
      <c r="D293" s="72">
        <v>1</v>
      </c>
      <c r="E293" s="72">
        <v>2</v>
      </c>
      <c r="F293" s="73">
        <v>2</v>
      </c>
      <c r="G293" s="73">
        <v>0</v>
      </c>
      <c r="H293" s="73">
        <v>2</v>
      </c>
      <c r="I293" s="73">
        <v>6</v>
      </c>
      <c r="J293" s="69">
        <f t="shared" si="10"/>
        <v>21</v>
      </c>
      <c r="K293" s="76">
        <v>3</v>
      </c>
    </row>
    <row r="294" spans="1:11" ht="15.75">
      <c r="A294" s="77">
        <v>46374</v>
      </c>
      <c r="B294" s="71">
        <v>1</v>
      </c>
      <c r="C294" s="71">
        <v>8</v>
      </c>
      <c r="D294" s="72">
        <v>1</v>
      </c>
      <c r="E294" s="72">
        <v>2</v>
      </c>
      <c r="F294" s="73">
        <v>2</v>
      </c>
      <c r="G294" s="73">
        <v>0</v>
      </c>
      <c r="H294" s="73">
        <v>2</v>
      </c>
      <c r="I294" s="73">
        <v>6</v>
      </c>
      <c r="J294" s="69">
        <f t="shared" si="10"/>
        <v>22</v>
      </c>
      <c r="K294" s="76">
        <v>4</v>
      </c>
    </row>
    <row r="295" spans="1:11" ht="15.75">
      <c r="A295" s="77">
        <v>46375</v>
      </c>
      <c r="B295" s="71">
        <v>1</v>
      </c>
      <c r="C295" s="71">
        <v>9</v>
      </c>
      <c r="D295" s="72">
        <v>1</v>
      </c>
      <c r="E295" s="72">
        <v>2</v>
      </c>
      <c r="F295" s="73">
        <v>2</v>
      </c>
      <c r="G295" s="73">
        <v>0</v>
      </c>
      <c r="H295" s="73">
        <v>2</v>
      </c>
      <c r="I295" s="73">
        <v>6</v>
      </c>
      <c r="J295" s="69">
        <f t="shared" si="10"/>
        <v>23</v>
      </c>
      <c r="K295" s="76">
        <v>5</v>
      </c>
    </row>
    <row r="296" spans="1:11" ht="15.75">
      <c r="A296" s="77">
        <v>46376</v>
      </c>
      <c r="B296" s="71">
        <v>2</v>
      </c>
      <c r="C296" s="71">
        <v>0</v>
      </c>
      <c r="D296" s="72">
        <v>1</v>
      </c>
      <c r="E296" s="72">
        <v>2</v>
      </c>
      <c r="F296" s="73">
        <v>2</v>
      </c>
      <c r="G296" s="73">
        <v>0</v>
      </c>
      <c r="H296" s="73">
        <v>2</v>
      </c>
      <c r="I296" s="73">
        <v>6</v>
      </c>
      <c r="J296" s="69">
        <f t="shared" si="10"/>
        <v>15</v>
      </c>
      <c r="K296" s="76">
        <v>6</v>
      </c>
    </row>
    <row r="297" spans="1:11" ht="15.75">
      <c r="A297" s="77">
        <v>46377</v>
      </c>
      <c r="B297" s="71">
        <v>2</v>
      </c>
      <c r="C297" s="71">
        <v>1</v>
      </c>
      <c r="D297" s="72">
        <v>1</v>
      </c>
      <c r="E297" s="72">
        <v>2</v>
      </c>
      <c r="F297" s="73">
        <v>2</v>
      </c>
      <c r="G297" s="73">
        <v>0</v>
      </c>
      <c r="H297" s="73">
        <v>2</v>
      </c>
      <c r="I297" s="73">
        <v>6</v>
      </c>
      <c r="J297" s="69">
        <f t="shared" si="10"/>
        <v>16</v>
      </c>
      <c r="K297" s="76">
        <v>7</v>
      </c>
    </row>
    <row r="298" spans="1:11" ht="15.75">
      <c r="A298" s="77">
        <v>46378</v>
      </c>
      <c r="B298" s="71">
        <v>2</v>
      </c>
      <c r="C298" s="71">
        <v>2</v>
      </c>
      <c r="D298" s="72">
        <v>1</v>
      </c>
      <c r="E298" s="72">
        <v>2</v>
      </c>
      <c r="F298" s="73">
        <v>2</v>
      </c>
      <c r="G298" s="73">
        <v>0</v>
      </c>
      <c r="H298" s="73">
        <v>2</v>
      </c>
      <c r="I298" s="73">
        <v>6</v>
      </c>
      <c r="J298" s="69">
        <f t="shared" si="10"/>
        <v>17</v>
      </c>
      <c r="K298" s="76">
        <v>8</v>
      </c>
    </row>
    <row r="299" spans="1:11" ht="15.75">
      <c r="A299" s="77">
        <v>46379</v>
      </c>
      <c r="B299" s="71">
        <v>2</v>
      </c>
      <c r="C299" s="71">
        <v>3</v>
      </c>
      <c r="D299" s="72">
        <v>1</v>
      </c>
      <c r="E299" s="72">
        <v>2</v>
      </c>
      <c r="F299" s="73">
        <v>2</v>
      </c>
      <c r="G299" s="73">
        <v>0</v>
      </c>
      <c r="H299" s="73">
        <v>2</v>
      </c>
      <c r="I299" s="73">
        <v>6</v>
      </c>
      <c r="J299" s="69">
        <f t="shared" si="10"/>
        <v>18</v>
      </c>
      <c r="K299" s="76">
        <v>9</v>
      </c>
    </row>
    <row r="300" spans="1:11" ht="15.75">
      <c r="A300" s="77">
        <v>46380</v>
      </c>
      <c r="B300" s="71">
        <v>2</v>
      </c>
      <c r="C300" s="71">
        <v>4</v>
      </c>
      <c r="D300" s="72">
        <v>1</v>
      </c>
      <c r="E300" s="72">
        <v>2</v>
      </c>
      <c r="F300" s="73">
        <v>2</v>
      </c>
      <c r="G300" s="73">
        <v>0</v>
      </c>
      <c r="H300" s="73">
        <v>2</v>
      </c>
      <c r="I300" s="73">
        <v>6</v>
      </c>
      <c r="J300" s="69">
        <f t="shared" si="10"/>
        <v>19</v>
      </c>
      <c r="K300" s="76">
        <v>1</v>
      </c>
    </row>
    <row r="301" spans="1:11" ht="15.75">
      <c r="A301" s="77">
        <v>46381</v>
      </c>
      <c r="B301" s="71">
        <v>2</v>
      </c>
      <c r="C301" s="71">
        <v>5</v>
      </c>
      <c r="D301" s="72">
        <v>1</v>
      </c>
      <c r="E301" s="72">
        <v>2</v>
      </c>
      <c r="F301" s="73">
        <v>2</v>
      </c>
      <c r="G301" s="73">
        <v>0</v>
      </c>
      <c r="H301" s="73">
        <v>2</v>
      </c>
      <c r="I301" s="73">
        <v>6</v>
      </c>
      <c r="J301" s="69">
        <f t="shared" si="10"/>
        <v>20</v>
      </c>
      <c r="K301" s="76">
        <v>2</v>
      </c>
    </row>
    <row r="302" spans="1:11" ht="15.75">
      <c r="A302" s="77">
        <v>46382</v>
      </c>
      <c r="B302" s="71">
        <v>2</v>
      </c>
      <c r="C302" s="71">
        <v>6</v>
      </c>
      <c r="D302" s="72">
        <v>1</v>
      </c>
      <c r="E302" s="72">
        <v>2</v>
      </c>
      <c r="F302" s="73">
        <v>2</v>
      </c>
      <c r="G302" s="73">
        <v>0</v>
      </c>
      <c r="H302" s="73">
        <v>2</v>
      </c>
      <c r="I302" s="73">
        <v>6</v>
      </c>
      <c r="J302" s="69">
        <f t="shared" si="10"/>
        <v>21</v>
      </c>
      <c r="K302" s="76">
        <v>3</v>
      </c>
    </row>
    <row r="303" spans="1:11" ht="15.75">
      <c r="A303" s="77">
        <v>46383</v>
      </c>
      <c r="B303" s="71">
        <v>2</v>
      </c>
      <c r="C303" s="71">
        <v>7</v>
      </c>
      <c r="D303" s="72">
        <v>1</v>
      </c>
      <c r="E303" s="72">
        <v>2</v>
      </c>
      <c r="F303" s="73">
        <v>2</v>
      </c>
      <c r="G303" s="73">
        <v>0</v>
      </c>
      <c r="H303" s="73">
        <v>2</v>
      </c>
      <c r="I303" s="73">
        <v>6</v>
      </c>
      <c r="J303" s="69">
        <f t="shared" si="10"/>
        <v>22</v>
      </c>
      <c r="K303" s="76">
        <v>4</v>
      </c>
    </row>
    <row r="304" spans="1:11" ht="15.75">
      <c r="A304" s="77">
        <v>46384</v>
      </c>
      <c r="B304" s="71">
        <v>2</v>
      </c>
      <c r="C304" s="71">
        <v>8</v>
      </c>
      <c r="D304" s="72">
        <v>1</v>
      </c>
      <c r="E304" s="72">
        <v>2</v>
      </c>
      <c r="F304" s="73">
        <v>2</v>
      </c>
      <c r="G304" s="73">
        <v>0</v>
      </c>
      <c r="H304" s="73">
        <v>2</v>
      </c>
      <c r="I304" s="73">
        <v>6</v>
      </c>
      <c r="J304" s="69">
        <f t="shared" si="10"/>
        <v>23</v>
      </c>
      <c r="K304" s="76">
        <v>5</v>
      </c>
    </row>
    <row r="305" spans="1:11" ht="15.75">
      <c r="A305" s="77">
        <v>46385</v>
      </c>
      <c r="B305" s="71">
        <v>2</v>
      </c>
      <c r="C305" s="71">
        <v>9</v>
      </c>
      <c r="D305" s="72">
        <v>1</v>
      </c>
      <c r="E305" s="72">
        <v>2</v>
      </c>
      <c r="F305" s="73">
        <v>2</v>
      </c>
      <c r="G305" s="73">
        <v>0</v>
      </c>
      <c r="H305" s="73">
        <v>2</v>
      </c>
      <c r="I305" s="73">
        <v>6</v>
      </c>
      <c r="J305" s="69">
        <f t="shared" si="10"/>
        <v>24</v>
      </c>
      <c r="K305" s="76">
        <v>6</v>
      </c>
    </row>
    <row r="306" spans="1:11" ht="15.75">
      <c r="A306" s="77">
        <v>46386</v>
      </c>
      <c r="B306" s="71">
        <v>3</v>
      </c>
      <c r="C306" s="71">
        <v>0</v>
      </c>
      <c r="D306" s="72">
        <v>1</v>
      </c>
      <c r="E306" s="72">
        <v>2</v>
      </c>
      <c r="F306" s="73">
        <v>2</v>
      </c>
      <c r="G306" s="73">
        <v>0</v>
      </c>
      <c r="H306" s="73">
        <v>2</v>
      </c>
      <c r="I306" s="73">
        <v>6</v>
      </c>
      <c r="J306" s="69">
        <f t="shared" si="10"/>
        <v>16</v>
      </c>
      <c r="K306" s="76">
        <v>7</v>
      </c>
    </row>
    <row r="307" spans="1:11" ht="15.75">
      <c r="A307" s="77">
        <v>46387</v>
      </c>
      <c r="B307" s="71">
        <v>3</v>
      </c>
      <c r="C307" s="71">
        <v>1</v>
      </c>
      <c r="D307" s="72">
        <v>1</v>
      </c>
      <c r="E307" s="72">
        <v>2</v>
      </c>
      <c r="F307" s="73">
        <v>2</v>
      </c>
      <c r="G307" s="73">
        <v>0</v>
      </c>
      <c r="H307" s="73">
        <v>2</v>
      </c>
      <c r="I307" s="73">
        <v>6</v>
      </c>
      <c r="J307" s="69">
        <f t="shared" si="10"/>
        <v>17</v>
      </c>
      <c r="K307" s="76">
        <v>8</v>
      </c>
    </row>
    <row r="308" spans="1:11">
      <c r="K308" s="74"/>
    </row>
    <row r="309" spans="1:11">
      <c r="K309" s="74"/>
    </row>
    <row r="310" spans="1:11">
      <c r="K310" s="74"/>
    </row>
    <row r="311" spans="1:11">
      <c r="K311" s="74"/>
    </row>
    <row r="312" spans="1:11">
      <c r="K312" s="74"/>
    </row>
    <row r="313" spans="1:11">
      <c r="K313" s="74"/>
    </row>
    <row r="314" spans="1:11">
      <c r="K314" s="74"/>
    </row>
    <row r="315" spans="1:11">
      <c r="K315" s="75"/>
    </row>
  </sheetData>
  <mergeCells count="3">
    <mergeCell ref="B1:C1"/>
    <mergeCell ref="D1:E1"/>
    <mergeCell ref="F1:I1"/>
  </mergeCells>
  <phoneticPr fontId="6"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Sheet1</vt:lpstr>
      <vt:lpstr>Sheet2</vt:lpstr>
    </vt:vector>
  </TitlesOfParts>
  <Company>HP</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Ashok Gunde</dc:creator>
  <cp:lastModifiedBy>WebNet</cp:lastModifiedBy>
  <cp:lastPrinted>2025-02-15T15:08:50Z</cp:lastPrinted>
  <dcterms:created xsi:type="dcterms:W3CDTF">2022-10-07T15:06:06Z</dcterms:created>
  <dcterms:modified xsi:type="dcterms:W3CDTF">2026-09-18T09:46:59Z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5c5d42d5-683d-459d-9404-a82894b6132f</vt:lpwstr>
  </property>
  <property fmtid="{D5CDD505-2E9C-101B-9397-08002B2CF9AE}" pid="3" name="Classification">
    <vt:lpwstr>C2VILGeneral</vt:lpwstr>
  </property>
</Properties>
</file>